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<sst xmlns="http://schemas.openxmlformats.org/spreadsheetml/2006/main" count="302" uniqueCount="102">
  <si>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</si>
  <si>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</si>
  <si>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</si>
  <si>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</si>
  <si>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</si>
  <si>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</si>
  <si>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</si>
  <si>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</si>
  <si>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</si>
  <si>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</si>
  <si>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</si>
  <si>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</si>
  <si>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</si>
  <si>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</si>
  <si>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</si>
  <si>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</si>
  <si>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</si>
  <si>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</si>
  <si>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</si>
  <si>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</si>
  <si>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</si>
  <si>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</si>
  <si>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</si>
  <si>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</si>
  <si>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</si>
  <si>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</si>
  <si>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</si>
  <si>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</si>
  <si>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</si>
  <si>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</si>
  <si>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</si>
  <si>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</si>
  <si>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</si>
  <si>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</si>
  <si>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</si>
  <si>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</si>
  <si>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</si>
  <si>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</si>
  <si>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</si>
  <si>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</si>
  <si>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</si>
  <si>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</si>
  <si>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</si>
  <si>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</si>
  <si>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</si>
  <si>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</si>
  <si>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</si>
  <si>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</si>
  <si>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</si>
  <si>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</si>
  <si>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PRIJEDLOG FINANCIJSKOG PLANA (proračunski korisnik) ZA 2020. I                                                                                                                                                PROJEKCIJA PLANA ZA  2021. I 2022. GODINU</t>
  </si>
  <si>
    <t>2022.</t>
  </si>
  <si>
    <t>Ukupno prihodi i primici za 2022.</t>
  </si>
  <si>
    <t>PRIJEDLOG PLANA ZA 2020.</t>
  </si>
  <si>
    <t>PRIJEDLOG PLANA ZA 2021.</t>
  </si>
  <si>
    <t>PRIJEDLOG PLANA ZA 2022.</t>
  </si>
  <si>
    <t>Oznaka                           rač. iz                                      računskog                                         plana</t>
  </si>
  <si>
    <t>OSNOVNA ŠKOLA "BRAĆA RADIĆ" KOPRIVNICA</t>
  </si>
  <si>
    <t>Razdjel:</t>
  </si>
  <si>
    <t>020 UPRAVNI ODJEL ZA DRUŠTVENE DJELATNOSTI</t>
  </si>
  <si>
    <t xml:space="preserve">Glava: </t>
  </si>
  <si>
    <t>02003 OSNOVNE ŠKOLE</t>
  </si>
  <si>
    <t>PROGRAM  COP</t>
  </si>
  <si>
    <t>COP</t>
  </si>
  <si>
    <t>RASHODI POSLOVANJA - COP</t>
  </si>
  <si>
    <t>Rashodi za zaposlene - COP</t>
  </si>
  <si>
    <t>Materijalni rashodi - COP</t>
  </si>
  <si>
    <t>Ostali nespomenuti rashodi poslovanja</t>
  </si>
  <si>
    <t>OSNOVNI PROGRAM OSNOVNOŠKOLSKOG ODGOJA I OBRAZOVANJA</t>
  </si>
  <si>
    <t>RASHODI POSLOVANJA</t>
  </si>
  <si>
    <t>Postrojenja i oprema</t>
  </si>
  <si>
    <t>Knjige, umjetn. djela i ostale izložb.vrij.</t>
  </si>
  <si>
    <t>Rashodi za dodatna ulaganja na nefinanc.imovini</t>
  </si>
  <si>
    <t>Dodatna ulaganja na građevinskim objektima</t>
  </si>
  <si>
    <t>A300306</t>
  </si>
  <si>
    <t>Slobodne aktivnosti i školska natjecanja - OŠ "Braća Radić"</t>
  </si>
  <si>
    <t>A300317</t>
  </si>
  <si>
    <t>Redovna djelatnost osnovnih škola</t>
  </si>
  <si>
    <t>Naknada trošk.osobama van radnog odnosa</t>
  </si>
  <si>
    <t>A300340</t>
  </si>
  <si>
    <t>ODJEK III - OŠ "BRAĆA RADIĆ" 2019./2020.</t>
  </si>
  <si>
    <t>A300341</t>
  </si>
  <si>
    <t>ODJEK III - OŠ "BRAĆA RADIĆ" 2020./2021.</t>
  </si>
  <si>
    <t>A300323</t>
  </si>
  <si>
    <t>Unapređenje standarda u školama - izvor vlastiti prihodi</t>
  </si>
  <si>
    <t>Naknade troškova osobama izvan radnog odnosa</t>
  </si>
  <si>
    <t>Ostali rashodi</t>
  </si>
  <si>
    <t>Kapitalne donacije</t>
  </si>
  <si>
    <t>Rashodi za nabavu neproizvedene dugotrajne  imovine</t>
  </si>
  <si>
    <t>Nematerijalna imovina</t>
  </si>
  <si>
    <t>Knjige</t>
  </si>
  <si>
    <t>A300330</t>
  </si>
  <si>
    <t>Mentorstvo</t>
  </si>
  <si>
    <t>A300332</t>
  </si>
  <si>
    <t>EU projekti</t>
  </si>
  <si>
    <t>SOCIJALNI PROGRAM</t>
  </si>
  <si>
    <t>A301504</t>
  </si>
  <si>
    <t>Pomoć za podmirenje troškova prehrane učenika osnovnih škola - OŠ "Braća Radić"</t>
  </si>
  <si>
    <t>UKUPNO:</t>
  </si>
  <si>
    <t>U Koprivnici, 27.12.2019. godine</t>
  </si>
  <si>
    <t>Predsjednik Školskog Odbora:</t>
  </si>
  <si>
    <t>Josip Pankarić, prof.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</si>
</sst>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8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i/>
      <sz val="10"/>
      <color indexed="30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i/>
      <sz val="10"/>
      <color rgb="FF0070C0"/>
      <name val="Arial"/>
      <family val="2"/>
    </font>
    <font>
      <b/>
      <sz val="10"/>
      <color theme="4"/>
      <name val="Arial"/>
      <family val="2"/>
    </font>
    <font>
      <b/>
      <i/>
      <sz val="10"/>
      <color theme="4"/>
      <name val="Arial"/>
      <family val="2"/>
    </font>
    <font>
      <sz val="10"/>
      <color theme="4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56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1" fontId="21" fillId="0" borderId="30" xfId="0" applyNumberFormat="1" applyFont="1" applyBorder="1" applyAlignment="1">
      <alignment horizontal="left"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1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33" fillId="7" borderId="19" xfId="0" applyNumberFormat="1" applyFont="1" applyFill="1" applyBorder="1" applyAlignment="1">
      <alignment horizontal="right" wrapText="1"/>
    </xf>
    <xf numFmtId="3" fontId="33" fillId="0" borderId="19" xfId="0" applyNumberFormat="1" applyFont="1" applyBorder="1" applyAlignment="1">
      <alignment horizontal="right" wrapText="1"/>
    </xf>
    <xf numFmtId="3" fontId="33" fillId="50" borderId="19" xfId="0" applyNumberFormat="1" applyFont="1" applyFill="1" applyBorder="1" applyAlignment="1">
      <alignment horizontal="right" wrapText="1"/>
    </xf>
    <xf numFmtId="3" fontId="75" fillId="7" borderId="22" xfId="0" applyNumberFormat="1" applyFont="1" applyFill="1" applyBorder="1" applyAlignment="1" quotePrefix="1">
      <alignment horizontal="right"/>
    </xf>
    <xf numFmtId="3" fontId="75" fillId="7" borderId="19" xfId="0" applyNumberFormat="1" applyFont="1" applyFill="1" applyBorder="1" applyAlignment="1">
      <alignment horizontal="right" wrapText="1"/>
    </xf>
    <xf numFmtId="1" fontId="21" fillId="0" borderId="24" xfId="0" applyNumberFormat="1" applyFont="1" applyBorder="1" applyAlignment="1">
      <alignment horizontal="left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41" xfId="0" applyNumberFormat="1" applyFont="1" applyBorder="1" applyAlignment="1">
      <alignment/>
    </xf>
    <xf numFmtId="3" fontId="21" fillId="0" borderId="41" xfId="0" applyNumberFormat="1" applyFont="1" applyBorder="1" applyAlignment="1">
      <alignment horizontal="right" wrapText="1"/>
    </xf>
    <xf numFmtId="3" fontId="21" fillId="0" borderId="41" xfId="0" applyNumberFormat="1" applyFont="1" applyBorder="1" applyAlignment="1">
      <alignment horizontal="right" vertical="center" wrapText="1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42" xfId="0" applyNumberFormat="1" applyFont="1" applyBorder="1" applyAlignment="1">
      <alignment horizontal="center" vertical="center" wrapText="1"/>
    </xf>
    <xf numFmtId="3" fontId="21" fillId="0" borderId="43" xfId="0" applyNumberFormat="1" applyFont="1" applyBorder="1" applyAlignment="1">
      <alignment horizontal="center" vertical="center" wrapText="1"/>
    </xf>
    <xf numFmtId="1" fontId="21" fillId="0" borderId="44" xfId="0" applyNumberFormat="1" applyFont="1" applyBorder="1" applyAlignment="1">
      <alignment horizontal="left" wrapText="1"/>
    </xf>
    <xf numFmtId="3" fontId="21" fillId="0" borderId="45" xfId="0" applyNumberFormat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6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47" xfId="0" applyNumberFormat="1" applyFont="1" applyBorder="1" applyAlignment="1">
      <alignment horizontal="center" vertical="center" wrapText="1"/>
    </xf>
    <xf numFmtId="3" fontId="21" fillId="0" borderId="45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1" fontId="21" fillId="0" borderId="48" xfId="0" applyNumberFormat="1" applyFont="1" applyBorder="1" applyAlignment="1">
      <alignment wrapText="1"/>
    </xf>
    <xf numFmtId="3" fontId="21" fillId="0" borderId="49" xfId="0" applyNumberFormat="1" applyFont="1" applyBorder="1" applyAlignment="1">
      <alignment/>
    </xf>
    <xf numFmtId="3" fontId="21" fillId="0" borderId="50" xfId="0" applyNumberFormat="1" applyFont="1" applyBorder="1" applyAlignment="1">
      <alignment/>
    </xf>
    <xf numFmtId="3" fontId="21" fillId="0" borderId="51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54" xfId="0" applyNumberFormat="1" applyFont="1" applyBorder="1" applyAlignment="1">
      <alignment/>
    </xf>
    <xf numFmtId="3" fontId="21" fillId="0" borderId="55" xfId="0" applyNumberFormat="1" applyFont="1" applyBorder="1" applyAlignment="1">
      <alignment/>
    </xf>
    <xf numFmtId="3" fontId="76" fillId="0" borderId="40" xfId="0" applyNumberFormat="1" applyFont="1" applyBorder="1" applyAlignment="1">
      <alignment horizontal="center" vertical="center" wrapText="1"/>
    </xf>
    <xf numFmtId="3" fontId="76" fillId="0" borderId="41" xfId="0" applyNumberFormat="1" applyFont="1" applyBorder="1" applyAlignment="1">
      <alignment/>
    </xf>
    <xf numFmtId="3" fontId="76" fillId="0" borderId="41" xfId="0" applyNumberFormat="1" applyFont="1" applyBorder="1" applyAlignment="1">
      <alignment horizontal="right" wrapText="1"/>
    </xf>
    <xf numFmtId="3" fontId="76" fillId="0" borderId="41" xfId="0" applyNumberFormat="1" applyFont="1" applyBorder="1" applyAlignment="1">
      <alignment horizontal="center" vertical="center" wrapText="1"/>
    </xf>
    <xf numFmtId="3" fontId="76" fillId="0" borderId="42" xfId="0" applyNumberFormat="1" applyFont="1" applyBorder="1" applyAlignment="1">
      <alignment horizontal="center" vertical="center" wrapText="1"/>
    </xf>
    <xf numFmtId="3" fontId="76" fillId="0" borderId="43" xfId="0" applyNumberFormat="1" applyFont="1" applyBorder="1" applyAlignment="1">
      <alignment horizontal="center" vertical="center" wrapText="1"/>
    </xf>
    <xf numFmtId="3" fontId="76" fillId="0" borderId="45" xfId="0" applyNumberFormat="1" applyFont="1" applyBorder="1" applyAlignment="1">
      <alignment horizontal="center" vertical="center" wrapText="1"/>
    </xf>
    <xf numFmtId="3" fontId="76" fillId="0" borderId="46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right" wrapText="1"/>
    </xf>
    <xf numFmtId="3" fontId="76" fillId="0" borderId="46" xfId="0" applyNumberFormat="1" applyFont="1" applyBorder="1" applyAlignment="1">
      <alignment horizontal="center" vertical="center" wrapText="1"/>
    </xf>
    <xf numFmtId="3" fontId="76" fillId="0" borderId="23" xfId="0" applyNumberFormat="1" applyFont="1" applyBorder="1" applyAlignment="1">
      <alignment horizontal="center" vertical="center" wrapText="1"/>
    </xf>
    <xf numFmtId="3" fontId="76" fillId="0" borderId="47" xfId="0" applyNumberFormat="1" applyFont="1" applyBorder="1" applyAlignment="1">
      <alignment horizontal="center" vertical="center" wrapText="1"/>
    </xf>
    <xf numFmtId="3" fontId="76" fillId="0" borderId="45" xfId="0" applyNumberFormat="1" applyFont="1" applyBorder="1" applyAlignment="1">
      <alignment/>
    </xf>
    <xf numFmtId="3" fontId="76" fillId="0" borderId="23" xfId="0" applyNumberFormat="1" applyFont="1" applyBorder="1" applyAlignment="1">
      <alignment/>
    </xf>
    <xf numFmtId="3" fontId="76" fillId="0" borderId="47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right"/>
    </xf>
    <xf numFmtId="3" fontId="21" fillId="0" borderId="54" xfId="0" applyNumberFormat="1" applyFont="1" applyBorder="1" applyAlignment="1">
      <alignment horizontal="right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8" fillId="0" borderId="0" xfId="0" applyFont="1" applyAlignment="1">
      <alignment vertical="center" wrapText="1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74" fillId="0" borderId="0" xfId="0" applyFont="1" applyAlignment="1">
      <alignment horizontal="center"/>
    </xf>
    <xf numFmtId="0" fontId="76" fillId="0" borderId="0" xfId="0" applyFont="1" applyAlignment="1">
      <alignment wrapText="1"/>
    </xf>
    <xf numFmtId="3" fontId="76" fillId="0" borderId="0" xfId="0" applyNumberFormat="1" applyFont="1" applyAlignment="1">
      <alignment/>
    </xf>
    <xf numFmtId="0" fontId="76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76" fillId="0" borderId="0" xfId="0" applyFont="1" applyAlignment="1">
      <alignment horizontal="center"/>
    </xf>
    <xf numFmtId="49" fontId="76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49" fontId="74" fillId="0" borderId="0" xfId="0" applyNumberFormat="1" applyFont="1" applyAlignment="1">
      <alignment/>
    </xf>
    <xf numFmtId="0" fontId="23" fillId="35" borderId="0" xfId="0" applyFont="1" applyFill="1" applyAlignment="1">
      <alignment/>
    </xf>
    <xf numFmtId="3" fontId="22" fillId="0" borderId="0" xfId="0" applyNumberFormat="1" applyFont="1" applyAlignment="1">
      <alignment horizontal="right"/>
    </xf>
    <xf numFmtId="0" fontId="40" fillId="35" borderId="0" xfId="0" applyFont="1" applyFill="1" applyAlignment="1">
      <alignment wrapText="1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wrapText="1"/>
    </xf>
    <xf numFmtId="0" fontId="80" fillId="0" borderId="0" xfId="0" applyFont="1" applyAlignment="1">
      <alignment horizontal="left"/>
    </xf>
    <xf numFmtId="0" fontId="81" fillId="0" borderId="0" xfId="0" applyFont="1" applyAlignment="1">
      <alignment wrapText="1"/>
    </xf>
    <xf numFmtId="0" fontId="8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6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6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3" fontId="22" fillId="0" borderId="55" xfId="0" applyNumberFormat="1" applyFont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724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">
      <selection activeCell="F16" sqref="F16:H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07"/>
      <c r="B2" s="207"/>
      <c r="C2" s="207"/>
      <c r="D2" s="207"/>
      <c r="E2" s="207"/>
      <c r="F2" s="207"/>
      <c r="G2" s="207"/>
      <c r="H2" s="207"/>
    </row>
    <row r="3" spans="1:8" ht="48" customHeight="1">
      <c r="A3" s="200" t="s">
        <v>50</v>
      </c>
      <c r="B3" s="200"/>
      <c r="C3" s="200"/>
      <c r="D3" s="200"/>
      <c r="E3" s="200"/>
      <c r="F3" s="200"/>
      <c r="G3" s="200"/>
      <c r="H3" s="200"/>
    </row>
    <row r="4" spans="1:8" s="48" customFormat="1" ht="26.25" customHeight="1">
      <c r="A4" s="200" t="s">
        <v>34</v>
      </c>
      <c r="B4" s="200"/>
      <c r="C4" s="200"/>
      <c r="D4" s="200"/>
      <c r="E4" s="200"/>
      <c r="F4" s="200"/>
      <c r="G4" s="208"/>
      <c r="H4" s="208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47</v>
      </c>
      <c r="G6" s="55" t="s">
        <v>48</v>
      </c>
      <c r="H6" s="56" t="s">
        <v>49</v>
      </c>
      <c r="I6" s="57"/>
    </row>
    <row r="7" spans="1:9" ht="27.75" customHeight="1">
      <c r="A7" s="209" t="s">
        <v>35</v>
      </c>
      <c r="B7" s="195"/>
      <c r="C7" s="195"/>
      <c r="D7" s="195"/>
      <c r="E7" s="210"/>
      <c r="F7" s="70">
        <v>14498770</v>
      </c>
      <c r="G7" s="70">
        <v>14276720</v>
      </c>
      <c r="H7" s="70">
        <v>14161870</v>
      </c>
      <c r="I7" s="68"/>
    </row>
    <row r="8" spans="1:8" ht="22.5" customHeight="1">
      <c r="A8" s="192" t="s">
        <v>0</v>
      </c>
      <c r="B8" s="193"/>
      <c r="C8" s="193"/>
      <c r="D8" s="193"/>
      <c r="E8" s="199"/>
      <c r="F8" s="58">
        <v>14490830</v>
      </c>
      <c r="G8" s="58">
        <v>14268780</v>
      </c>
      <c r="H8" s="58">
        <v>14153930</v>
      </c>
    </row>
    <row r="9" spans="1:8" ht="22.5" customHeight="1">
      <c r="A9" s="211" t="s">
        <v>37</v>
      </c>
      <c r="B9" s="199"/>
      <c r="C9" s="199"/>
      <c r="D9" s="199"/>
      <c r="E9" s="199"/>
      <c r="F9" s="58">
        <v>7940</v>
      </c>
      <c r="G9" s="58">
        <v>7940</v>
      </c>
      <c r="H9" s="58">
        <v>7940</v>
      </c>
    </row>
    <row r="10" spans="1:8" ht="22.5" customHeight="1">
      <c r="A10" s="69" t="s">
        <v>36</v>
      </c>
      <c r="B10" s="71"/>
      <c r="C10" s="71"/>
      <c r="D10" s="71"/>
      <c r="E10" s="71"/>
      <c r="F10" s="70">
        <v>14580858</v>
      </c>
      <c r="G10" s="70">
        <v>14272780</v>
      </c>
      <c r="H10" s="70">
        <v>14127930</v>
      </c>
    </row>
    <row r="11" spans="1:10" ht="22.5" customHeight="1">
      <c r="A11" s="196" t="s">
        <v>1</v>
      </c>
      <c r="B11" s="193"/>
      <c r="C11" s="193"/>
      <c r="D11" s="193"/>
      <c r="E11" s="197"/>
      <c r="F11" s="58">
        <v>13931351</v>
      </c>
      <c r="G11" s="58">
        <v>13820260</v>
      </c>
      <c r="H11" s="95">
        <v>13705410</v>
      </c>
      <c r="I11" s="38"/>
      <c r="J11" s="38"/>
    </row>
    <row r="12" spans="1:10" ht="22.5" customHeight="1">
      <c r="A12" s="198" t="s">
        <v>41</v>
      </c>
      <c r="B12" s="199"/>
      <c r="C12" s="199"/>
      <c r="D12" s="199"/>
      <c r="E12" s="199"/>
      <c r="F12" s="58">
        <v>649507</v>
      </c>
      <c r="G12" s="58">
        <v>452520</v>
      </c>
      <c r="H12" s="95">
        <v>422520</v>
      </c>
      <c r="I12" s="38"/>
      <c r="J12" s="38"/>
    </row>
    <row r="13" spans="1:10" ht="22.5" customHeight="1">
      <c r="A13" s="194" t="s">
        <v>2</v>
      </c>
      <c r="B13" s="195"/>
      <c r="C13" s="195"/>
      <c r="D13" s="195"/>
      <c r="E13" s="195"/>
      <c r="F13" s="94">
        <v>-82088</v>
      </c>
      <c r="G13" s="94">
        <v>3940</v>
      </c>
      <c r="H13" s="94">
        <v>33940</v>
      </c>
      <c r="J13" s="38"/>
    </row>
    <row r="14" spans="1:8" ht="25.5" customHeight="1">
      <c r="A14" s="200"/>
      <c r="B14" s="190"/>
      <c r="C14" s="190"/>
      <c r="D14" s="190"/>
      <c r="E14" s="190"/>
      <c r="F14" s="191"/>
      <c r="G14" s="191"/>
      <c r="H14" s="191"/>
    </row>
    <row r="15" spans="1:10" ht="27.75" customHeight="1">
      <c r="A15" s="51"/>
      <c r="B15" s="52"/>
      <c r="C15" s="52"/>
      <c r="D15" s="53"/>
      <c r="E15" s="54"/>
      <c r="F15" s="55" t="s">
        <v>47</v>
      </c>
      <c r="G15" s="55" t="s">
        <v>48</v>
      </c>
      <c r="H15" s="56" t="s">
        <v>49</v>
      </c>
      <c r="J15" s="38"/>
    </row>
    <row r="16" spans="1:10" ht="30.75" customHeight="1">
      <c r="A16" s="201" t="s">
        <v>42</v>
      </c>
      <c r="B16" s="202"/>
      <c r="C16" s="202"/>
      <c r="D16" s="202"/>
      <c r="E16" s="203"/>
      <c r="F16" s="72">
        <v>-90000</v>
      </c>
      <c r="G16" s="72">
        <v>-3940</v>
      </c>
      <c r="H16" s="96">
        <v>-33940</v>
      </c>
      <c r="J16" s="38"/>
    </row>
    <row r="17" spans="1:10" ht="34.5" customHeight="1">
      <c r="A17" s="204" t="s">
        <v>43</v>
      </c>
      <c r="B17" s="205"/>
      <c r="C17" s="205"/>
      <c r="D17" s="205"/>
      <c r="E17" s="206"/>
      <c r="F17" s="97">
        <v>82088</v>
      </c>
      <c r="G17" s="97">
        <v>-3940</v>
      </c>
      <c r="H17" s="98">
        <v>-33940</v>
      </c>
      <c r="J17" s="38"/>
    </row>
    <row r="18" spans="1:10" s="43" customFormat="1" ht="25.5" customHeight="1">
      <c r="A18" s="189"/>
      <c r="B18" s="190"/>
      <c r="C18" s="190"/>
      <c r="D18" s="190"/>
      <c r="E18" s="190"/>
      <c r="F18" s="191"/>
      <c r="G18" s="191"/>
      <c r="H18" s="191"/>
      <c r="J18" s="73"/>
    </row>
    <row r="19" spans="1:11" s="43" customFormat="1" ht="27.75" customHeight="1">
      <c r="A19" s="51"/>
      <c r="B19" s="52"/>
      <c r="C19" s="52"/>
      <c r="D19" s="53"/>
      <c r="E19" s="54"/>
      <c r="F19" s="55" t="s">
        <v>47</v>
      </c>
      <c r="G19" s="55" t="s">
        <v>48</v>
      </c>
      <c r="H19" s="56" t="s">
        <v>49</v>
      </c>
      <c r="J19" s="73"/>
      <c r="K19" s="73"/>
    </row>
    <row r="20" spans="1:10" s="43" customFormat="1" ht="22.5" customHeight="1">
      <c r="A20" s="192" t="s">
        <v>3</v>
      </c>
      <c r="B20" s="193"/>
      <c r="C20" s="193"/>
      <c r="D20" s="193"/>
      <c r="E20" s="193"/>
      <c r="F20" s="58"/>
      <c r="G20" s="58"/>
      <c r="H20" s="58"/>
      <c r="J20" s="73"/>
    </row>
    <row r="21" spans="1:8" s="43" customFormat="1" ht="33.75" customHeight="1">
      <c r="A21" s="192" t="s">
        <v>4</v>
      </c>
      <c r="B21" s="193"/>
      <c r="C21" s="193"/>
      <c r="D21" s="193"/>
      <c r="E21" s="193"/>
      <c r="F21" s="58"/>
      <c r="G21" s="58"/>
      <c r="H21" s="58"/>
    </row>
    <row r="22" spans="1:11" s="43" customFormat="1" ht="22.5" customHeight="1">
      <c r="A22" s="194" t="s">
        <v>5</v>
      </c>
      <c r="B22" s="195"/>
      <c r="C22" s="195"/>
      <c r="D22" s="195"/>
      <c r="E22" s="195"/>
      <c r="F22" s="70">
        <f>F20-F21</f>
        <v>0</v>
      </c>
      <c r="G22" s="70">
        <f>G20-G21</f>
        <v>0</v>
      </c>
      <c r="H22" s="70">
        <f>H20-H21</f>
        <v>0</v>
      </c>
      <c r="J22" s="74"/>
      <c r="K22" s="73"/>
    </row>
    <row r="23" spans="1:8" s="43" customFormat="1" ht="25.5" customHeight="1">
      <c r="A23" s="189"/>
      <c r="B23" s="190"/>
      <c r="C23" s="190"/>
      <c r="D23" s="190"/>
      <c r="E23" s="190"/>
      <c r="F23" s="191"/>
      <c r="G23" s="191"/>
      <c r="H23" s="191"/>
    </row>
    <row r="24" spans="1:8" s="43" customFormat="1" ht="22.5" customHeight="1">
      <c r="A24" s="196" t="s">
        <v>6</v>
      </c>
      <c r="B24" s="193"/>
      <c r="C24" s="193"/>
      <c r="D24" s="193"/>
      <c r="E24" s="193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187" t="s">
        <v>44</v>
      </c>
      <c r="B26" s="188"/>
      <c r="C26" s="188"/>
      <c r="D26" s="188"/>
      <c r="E26" s="188"/>
      <c r="F26" s="188"/>
      <c r="G26" s="188"/>
      <c r="H26" s="188"/>
    </row>
    <row r="27" ht="12.75">
      <c r="E27" s="75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6"/>
      <c r="F33" s="40"/>
      <c r="G33" s="40"/>
      <c r="H33" s="40"/>
    </row>
    <row r="34" spans="5:8" ht="12.75">
      <c r="E34" s="76"/>
      <c r="F34" s="38"/>
      <c r="G34" s="38"/>
      <c r="H34" s="38"/>
    </row>
    <row r="35" spans="5:8" ht="12.75">
      <c r="E35" s="76"/>
      <c r="F35" s="38"/>
      <c r="G35" s="38"/>
      <c r="H35" s="38"/>
    </row>
    <row r="36" spans="5:8" ht="12.75">
      <c r="E36" s="76"/>
      <c r="F36" s="38"/>
      <c r="G36" s="38"/>
      <c r="H36" s="38"/>
    </row>
    <row r="37" spans="5:8" ht="12.75">
      <c r="E37" s="76"/>
      <c r="F37" s="38"/>
      <c r="G37" s="38"/>
      <c r="H37" s="38"/>
    </row>
    <row r="38" ht="12.75">
      <c r="E38" s="76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="120" zoomScaleSheetLayoutView="120" zoomScalePageLayoutView="0" workbookViewId="0" topLeftCell="A1">
      <selection activeCell="B43" sqref="B43:H43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200" t="s">
        <v>7</v>
      </c>
      <c r="B1" s="200"/>
      <c r="C1" s="200"/>
      <c r="D1" s="200"/>
      <c r="E1" s="200"/>
      <c r="F1" s="200"/>
      <c r="G1" s="200"/>
      <c r="H1" s="200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215" t="s">
        <v>39</v>
      </c>
      <c r="C3" s="216"/>
      <c r="D3" s="216"/>
      <c r="E3" s="216"/>
      <c r="F3" s="216"/>
      <c r="G3" s="216"/>
      <c r="H3" s="217"/>
    </row>
    <row r="4" spans="1:8" s="1" customFormat="1" ht="90" thickBot="1">
      <c r="A4" s="65" t="s">
        <v>56</v>
      </c>
      <c r="B4" s="78" t="s">
        <v>10</v>
      </c>
      <c r="C4" s="79" t="s">
        <v>11</v>
      </c>
      <c r="D4" s="79" t="s">
        <v>12</v>
      </c>
      <c r="E4" s="79" t="s">
        <v>13</v>
      </c>
      <c r="F4" s="79" t="s">
        <v>14</v>
      </c>
      <c r="G4" s="79" t="s">
        <v>38</v>
      </c>
      <c r="H4" s="80" t="s">
        <v>16</v>
      </c>
    </row>
    <row r="5" spans="1:8" s="1" customFormat="1" ht="12.75" customHeight="1">
      <c r="A5" s="99">
        <v>634</v>
      </c>
      <c r="B5" s="100"/>
      <c r="C5" s="101"/>
      <c r="D5" s="102"/>
      <c r="E5" s="103">
        <v>20000</v>
      </c>
      <c r="F5" s="104"/>
      <c r="G5" s="105"/>
      <c r="H5" s="106"/>
    </row>
    <row r="6" spans="1:8" s="1" customFormat="1" ht="12.75">
      <c r="A6" s="107">
        <v>636</v>
      </c>
      <c r="B6" s="108"/>
      <c r="C6" s="109"/>
      <c r="D6" s="110"/>
      <c r="E6" s="111">
        <v>10821586</v>
      </c>
      <c r="F6" s="112"/>
      <c r="G6" s="113"/>
      <c r="H6" s="114"/>
    </row>
    <row r="7" spans="1:8" s="1" customFormat="1" ht="12.75">
      <c r="A7" s="107">
        <v>638</v>
      </c>
      <c r="B7" s="108"/>
      <c r="C7" s="109"/>
      <c r="D7" s="110"/>
      <c r="E7" s="111">
        <v>20000</v>
      </c>
      <c r="F7" s="112"/>
      <c r="G7" s="113"/>
      <c r="H7" s="114"/>
    </row>
    <row r="8" spans="1:8" s="1" customFormat="1" ht="12.75">
      <c r="A8" s="107">
        <v>639</v>
      </c>
      <c r="B8" s="108"/>
      <c r="C8" s="109"/>
      <c r="D8" s="110"/>
      <c r="E8" s="111">
        <v>349420</v>
      </c>
      <c r="F8" s="112"/>
      <c r="G8" s="113"/>
      <c r="H8" s="114"/>
    </row>
    <row r="9" spans="1:8" s="1" customFormat="1" ht="12.75">
      <c r="A9" s="107">
        <v>652</v>
      </c>
      <c r="B9" s="115"/>
      <c r="C9" s="109"/>
      <c r="D9" s="109">
        <v>843320</v>
      </c>
      <c r="E9" s="109"/>
      <c r="F9" s="109"/>
      <c r="G9" s="116"/>
      <c r="H9" s="117"/>
    </row>
    <row r="10" spans="1:8" s="1" customFormat="1" ht="12.75">
      <c r="A10" s="107">
        <v>661</v>
      </c>
      <c r="B10" s="115"/>
      <c r="C10" s="109">
        <v>20450</v>
      </c>
      <c r="D10" s="109"/>
      <c r="E10" s="109"/>
      <c r="F10" s="109"/>
      <c r="G10" s="116"/>
      <c r="H10" s="117"/>
    </row>
    <row r="11" spans="1:8" s="1" customFormat="1" ht="12.75">
      <c r="A11" s="107">
        <v>663</v>
      </c>
      <c r="B11" s="115"/>
      <c r="C11" s="109"/>
      <c r="D11" s="109"/>
      <c r="E11" s="109"/>
      <c r="F11" s="109">
        <v>33700</v>
      </c>
      <c r="G11" s="116"/>
      <c r="H11" s="117"/>
    </row>
    <row r="12" spans="1:8" s="1" customFormat="1" ht="12.75">
      <c r="A12" s="107">
        <v>671</v>
      </c>
      <c r="B12" s="118">
        <v>2382354</v>
      </c>
      <c r="C12" s="109"/>
      <c r="D12" s="109"/>
      <c r="E12" s="109"/>
      <c r="F12" s="109"/>
      <c r="G12" s="116"/>
      <c r="H12" s="117"/>
    </row>
    <row r="13" spans="1:8" s="1" customFormat="1" ht="12.75">
      <c r="A13" s="107">
        <v>721</v>
      </c>
      <c r="B13" s="115"/>
      <c r="C13" s="109"/>
      <c r="D13" s="109"/>
      <c r="E13" s="109"/>
      <c r="F13" s="109"/>
      <c r="G13" s="116">
        <v>7940</v>
      </c>
      <c r="H13" s="117"/>
    </row>
    <row r="14" spans="1:8" s="1" customFormat="1" ht="12.75">
      <c r="A14" s="107">
        <v>922</v>
      </c>
      <c r="B14" s="115">
        <v>-97650</v>
      </c>
      <c r="C14" s="109">
        <v>3015</v>
      </c>
      <c r="D14" s="109">
        <v>13473</v>
      </c>
      <c r="E14" s="109">
        <v>-19350</v>
      </c>
      <c r="F14" s="109">
        <v>8400</v>
      </c>
      <c r="G14" s="116">
        <v>174200</v>
      </c>
      <c r="H14" s="117"/>
    </row>
    <row r="15" spans="1:8" s="1" customFormat="1" ht="13.5" thickBot="1">
      <c r="A15" s="119"/>
      <c r="B15" s="120"/>
      <c r="C15" s="121"/>
      <c r="D15" s="121"/>
      <c r="E15" s="121"/>
      <c r="F15" s="121"/>
      <c r="G15" s="122"/>
      <c r="H15" s="123"/>
    </row>
    <row r="16" spans="1:8" s="1" customFormat="1" ht="30" customHeight="1" thickBot="1">
      <c r="A16" s="11" t="s">
        <v>17</v>
      </c>
      <c r="B16" s="124">
        <v>2284704</v>
      </c>
      <c r="C16" s="125">
        <v>23465</v>
      </c>
      <c r="D16" s="126">
        <v>856793</v>
      </c>
      <c r="E16" s="125">
        <v>11191656</v>
      </c>
      <c r="F16" s="126">
        <v>42100</v>
      </c>
      <c r="G16" s="125">
        <v>182140</v>
      </c>
      <c r="H16" s="127">
        <v>0</v>
      </c>
    </row>
    <row r="17" spans="1:8" s="1" customFormat="1" ht="28.5" customHeight="1" thickBot="1">
      <c r="A17" s="11" t="s">
        <v>40</v>
      </c>
      <c r="B17" s="212">
        <f>B16+C16+D16+E16+F16+G16+H16</f>
        <v>14580858</v>
      </c>
      <c r="C17" s="213"/>
      <c r="D17" s="213"/>
      <c r="E17" s="213"/>
      <c r="F17" s="213"/>
      <c r="G17" s="213"/>
      <c r="H17" s="214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6" t="s">
        <v>9</v>
      </c>
      <c r="B19" s="215" t="s">
        <v>45</v>
      </c>
      <c r="C19" s="216"/>
      <c r="D19" s="216"/>
      <c r="E19" s="216"/>
      <c r="F19" s="216"/>
      <c r="G19" s="216"/>
      <c r="H19" s="217"/>
    </row>
    <row r="20" spans="1:8" ht="90" thickBot="1">
      <c r="A20" s="67" t="s">
        <v>56</v>
      </c>
      <c r="B20" s="78" t="s">
        <v>10</v>
      </c>
      <c r="C20" s="79" t="s">
        <v>11</v>
      </c>
      <c r="D20" s="79" t="s">
        <v>12</v>
      </c>
      <c r="E20" s="79" t="s">
        <v>13</v>
      </c>
      <c r="F20" s="79" t="s">
        <v>14</v>
      </c>
      <c r="G20" s="79" t="s">
        <v>38</v>
      </c>
      <c r="H20" s="80" t="s">
        <v>16</v>
      </c>
    </row>
    <row r="21" spans="1:8" ht="12.75">
      <c r="A21" s="99">
        <v>63</v>
      </c>
      <c r="B21" s="128"/>
      <c r="C21" s="129"/>
      <c r="D21" s="130"/>
      <c r="E21" s="103">
        <v>11025851</v>
      </c>
      <c r="F21" s="131"/>
      <c r="G21" s="132"/>
      <c r="H21" s="133"/>
    </row>
    <row r="22" spans="1:8" ht="12.75">
      <c r="A22" s="107">
        <v>65</v>
      </c>
      <c r="B22" s="134"/>
      <c r="C22" s="135"/>
      <c r="D22" s="136">
        <v>843320</v>
      </c>
      <c r="E22" s="112"/>
      <c r="F22" s="137"/>
      <c r="G22" s="138"/>
      <c r="H22" s="139"/>
    </row>
    <row r="23" spans="1:8" ht="12.75">
      <c r="A23" s="107">
        <v>66</v>
      </c>
      <c r="B23" s="140"/>
      <c r="C23" s="109">
        <v>20950</v>
      </c>
      <c r="D23" s="109"/>
      <c r="E23" s="109"/>
      <c r="F23" s="109">
        <v>43700</v>
      </c>
      <c r="G23" s="141"/>
      <c r="H23" s="142"/>
    </row>
    <row r="24" spans="1:8" ht="12.75">
      <c r="A24" s="107">
        <v>67</v>
      </c>
      <c r="B24" s="115">
        <v>2334959</v>
      </c>
      <c r="C24" s="109"/>
      <c r="D24" s="109"/>
      <c r="E24" s="109"/>
      <c r="F24" s="109"/>
      <c r="G24" s="141"/>
      <c r="H24" s="142"/>
    </row>
    <row r="25" spans="1:8" ht="12.75">
      <c r="A25" s="107">
        <v>72</v>
      </c>
      <c r="B25" s="115"/>
      <c r="C25" s="109"/>
      <c r="D25" s="109"/>
      <c r="E25" s="109"/>
      <c r="F25" s="109"/>
      <c r="G25" s="116">
        <v>7940</v>
      </c>
      <c r="H25" s="142"/>
    </row>
    <row r="26" spans="1:8" ht="12.75">
      <c r="A26" s="107">
        <v>92</v>
      </c>
      <c r="B26" s="115">
        <v>-93000</v>
      </c>
      <c r="C26" s="109"/>
      <c r="D26" s="109">
        <v>10000</v>
      </c>
      <c r="E26" s="109">
        <v>2000</v>
      </c>
      <c r="F26" s="109"/>
      <c r="G26" s="116">
        <v>77060</v>
      </c>
      <c r="H26" s="142"/>
    </row>
    <row r="27" spans="1:8" ht="12.75">
      <c r="A27" s="83"/>
      <c r="B27" s="84"/>
      <c r="C27" s="85"/>
      <c r="D27" s="85"/>
      <c r="E27" s="85"/>
      <c r="F27" s="85"/>
      <c r="G27" s="86"/>
      <c r="H27" s="87"/>
    </row>
    <row r="28" spans="1:8" ht="13.5" thickBot="1">
      <c r="A28" s="88"/>
      <c r="B28" s="89"/>
      <c r="C28" s="90"/>
      <c r="D28" s="90"/>
      <c r="E28" s="90"/>
      <c r="F28" s="90"/>
      <c r="G28" s="91"/>
      <c r="H28" s="92"/>
    </row>
    <row r="29" spans="1:8" s="1" customFormat="1" ht="30" customHeight="1" thickBot="1">
      <c r="A29" s="11" t="s">
        <v>17</v>
      </c>
      <c r="B29" s="124">
        <v>2241959</v>
      </c>
      <c r="C29" s="125">
        <v>20950</v>
      </c>
      <c r="D29" s="126">
        <v>853320</v>
      </c>
      <c r="E29" s="125">
        <v>11027851</v>
      </c>
      <c r="F29" s="126">
        <v>43700</v>
      </c>
      <c r="G29" s="125">
        <v>85000</v>
      </c>
      <c r="H29" s="93">
        <v>0</v>
      </c>
    </row>
    <row r="30" spans="1:8" s="1" customFormat="1" ht="28.5" customHeight="1" thickBot="1">
      <c r="A30" s="11" t="s">
        <v>46</v>
      </c>
      <c r="B30" s="212">
        <f>B29+C29+D29+E29+F29+G29+H29</f>
        <v>14272780</v>
      </c>
      <c r="C30" s="213"/>
      <c r="D30" s="213"/>
      <c r="E30" s="213"/>
      <c r="F30" s="213"/>
      <c r="G30" s="213"/>
      <c r="H30" s="214"/>
    </row>
    <row r="31" spans="4:5" ht="13.5" thickBot="1">
      <c r="D31" s="14"/>
      <c r="E31" s="15"/>
    </row>
    <row r="32" spans="1:8" ht="26.25" customHeight="1" thickBot="1">
      <c r="A32" s="66" t="s">
        <v>9</v>
      </c>
      <c r="B32" s="215" t="s">
        <v>51</v>
      </c>
      <c r="C32" s="216"/>
      <c r="D32" s="216"/>
      <c r="E32" s="216"/>
      <c r="F32" s="216"/>
      <c r="G32" s="216"/>
      <c r="H32" s="217"/>
    </row>
    <row r="33" spans="1:8" ht="90" thickBot="1">
      <c r="A33" s="67" t="s">
        <v>56</v>
      </c>
      <c r="B33" s="78" t="s">
        <v>10</v>
      </c>
      <c r="C33" s="79" t="s">
        <v>11</v>
      </c>
      <c r="D33" s="79" t="s">
        <v>12</v>
      </c>
      <c r="E33" s="79" t="s">
        <v>13</v>
      </c>
      <c r="F33" s="79" t="s">
        <v>14</v>
      </c>
      <c r="G33" s="79" t="s">
        <v>38</v>
      </c>
      <c r="H33" s="80" t="s">
        <v>16</v>
      </c>
    </row>
    <row r="34" spans="1:8" ht="12.75">
      <c r="A34" s="99">
        <v>63</v>
      </c>
      <c r="B34" s="128"/>
      <c r="C34" s="129"/>
      <c r="D34" s="130"/>
      <c r="E34" s="103">
        <v>10965686</v>
      </c>
      <c r="F34" s="131"/>
      <c r="G34" s="132"/>
      <c r="H34" s="133"/>
    </row>
    <row r="35" spans="1:8" ht="12.75">
      <c r="A35" s="107">
        <v>65</v>
      </c>
      <c r="B35" s="134"/>
      <c r="C35" s="135"/>
      <c r="D35" s="136">
        <v>843320</v>
      </c>
      <c r="E35" s="112"/>
      <c r="F35" s="137"/>
      <c r="G35" s="138"/>
      <c r="H35" s="139"/>
    </row>
    <row r="36" spans="1:8" ht="12.75">
      <c r="A36" s="107">
        <v>66</v>
      </c>
      <c r="B36" s="115"/>
      <c r="C36" s="109">
        <v>20950</v>
      </c>
      <c r="D36" s="143"/>
      <c r="E36" s="109"/>
      <c r="F36" s="109">
        <v>43700</v>
      </c>
      <c r="G36" s="141"/>
      <c r="H36" s="142"/>
    </row>
    <row r="37" spans="1:8" ht="12.75">
      <c r="A37" s="107">
        <v>67</v>
      </c>
      <c r="B37" s="115">
        <v>2280274</v>
      </c>
      <c r="C37" s="109"/>
      <c r="D37" s="143"/>
      <c r="E37" s="109"/>
      <c r="F37" s="109"/>
      <c r="G37" s="141"/>
      <c r="H37" s="142"/>
    </row>
    <row r="38" spans="1:8" ht="12.75">
      <c r="A38" s="107">
        <v>72</v>
      </c>
      <c r="B38" s="115"/>
      <c r="C38" s="109"/>
      <c r="D38" s="143"/>
      <c r="E38" s="109"/>
      <c r="F38" s="109"/>
      <c r="G38" s="116">
        <v>7940</v>
      </c>
      <c r="H38" s="142"/>
    </row>
    <row r="39" spans="1:8" ht="13.5" customHeight="1">
      <c r="A39" s="107">
        <v>92</v>
      </c>
      <c r="B39" s="115">
        <v>-93000</v>
      </c>
      <c r="C39" s="109"/>
      <c r="D39" s="143">
        <v>10000</v>
      </c>
      <c r="E39" s="109">
        <v>2000</v>
      </c>
      <c r="F39" s="109"/>
      <c r="G39" s="116">
        <v>47060</v>
      </c>
      <c r="H39" s="142"/>
    </row>
    <row r="40" spans="1:8" ht="13.5" customHeight="1">
      <c r="A40" s="83"/>
      <c r="B40" s="84"/>
      <c r="C40" s="85"/>
      <c r="D40" s="85"/>
      <c r="E40" s="85"/>
      <c r="F40" s="85"/>
      <c r="G40" s="86"/>
      <c r="H40" s="87"/>
    </row>
    <row r="41" spans="1:8" ht="13.5" customHeight="1" thickBot="1">
      <c r="A41" s="88"/>
      <c r="B41" s="89"/>
      <c r="C41" s="90"/>
      <c r="D41" s="90"/>
      <c r="E41" s="90"/>
      <c r="F41" s="90"/>
      <c r="G41" s="91"/>
      <c r="H41" s="92"/>
    </row>
    <row r="42" spans="1:8" s="1" customFormat="1" ht="30" customHeight="1" thickBot="1">
      <c r="A42" s="11" t="s">
        <v>17</v>
      </c>
      <c r="B42" s="124">
        <v>2187274</v>
      </c>
      <c r="C42" s="125">
        <v>20950</v>
      </c>
      <c r="D42" s="144">
        <v>853320</v>
      </c>
      <c r="E42" s="125">
        <v>10967686</v>
      </c>
      <c r="F42" s="126">
        <v>43700</v>
      </c>
      <c r="G42" s="125">
        <v>55000</v>
      </c>
      <c r="H42" s="93">
        <v>0</v>
      </c>
    </row>
    <row r="43" spans="1:8" s="1" customFormat="1" ht="28.5" customHeight="1" thickBot="1">
      <c r="A43" s="11" t="s">
        <v>52</v>
      </c>
      <c r="B43" s="212">
        <f>B42+C42+D42+E42+F42+G42+H42</f>
        <v>14127930</v>
      </c>
      <c r="C43" s="213"/>
      <c r="D43" s="213"/>
      <c r="E43" s="213"/>
      <c r="F43" s="213"/>
      <c r="G43" s="213"/>
      <c r="H43" s="214"/>
    </row>
    <row r="44" spans="3:5" ht="13.5" customHeight="1">
      <c r="C44" s="16"/>
      <c r="D44" s="14"/>
      <c r="E44" s="17"/>
    </row>
    <row r="45" spans="3:5" ht="13.5" customHeight="1">
      <c r="C45" s="16"/>
      <c r="D45" s="18"/>
      <c r="E45" s="19"/>
    </row>
    <row r="46" spans="4:5" ht="13.5" customHeight="1">
      <c r="D46" s="20"/>
      <c r="E46" s="21"/>
    </row>
    <row r="47" spans="4:5" ht="13.5" customHeight="1">
      <c r="D47" s="22"/>
      <c r="E47" s="23"/>
    </row>
    <row r="48" spans="4:5" ht="13.5" customHeight="1">
      <c r="D48" s="14"/>
      <c r="E48" s="15"/>
    </row>
    <row r="49" spans="3:5" ht="28.5" customHeight="1">
      <c r="C49" s="16"/>
      <c r="D49" s="14"/>
      <c r="E49" s="24"/>
    </row>
    <row r="50" spans="3:5" ht="13.5" customHeight="1">
      <c r="C50" s="16"/>
      <c r="D50" s="14"/>
      <c r="E50" s="19"/>
    </row>
    <row r="51" spans="4:5" ht="13.5" customHeight="1">
      <c r="D51" s="14"/>
      <c r="E51" s="15"/>
    </row>
    <row r="52" spans="4:5" ht="13.5" customHeight="1">
      <c r="D52" s="14"/>
      <c r="E52" s="23"/>
    </row>
    <row r="53" spans="4:5" ht="13.5" customHeight="1">
      <c r="D53" s="14"/>
      <c r="E53" s="15"/>
    </row>
    <row r="54" spans="4:5" ht="22.5" customHeight="1">
      <c r="D54" s="14"/>
      <c r="E54" s="25"/>
    </row>
    <row r="55" spans="4:5" ht="13.5" customHeight="1">
      <c r="D55" s="20"/>
      <c r="E55" s="21"/>
    </row>
    <row r="56" spans="2:5" ht="13.5" customHeight="1">
      <c r="B56" s="16"/>
      <c r="D56" s="20"/>
      <c r="E56" s="26"/>
    </row>
    <row r="57" spans="3:5" ht="13.5" customHeight="1">
      <c r="C57" s="16"/>
      <c r="D57" s="20"/>
      <c r="E57" s="27"/>
    </row>
    <row r="58" spans="3:5" ht="13.5" customHeight="1">
      <c r="C58" s="16"/>
      <c r="D58" s="22"/>
      <c r="E58" s="19"/>
    </row>
    <row r="59" spans="4:5" ht="13.5" customHeight="1">
      <c r="D59" s="14"/>
      <c r="E59" s="15"/>
    </row>
    <row r="60" spans="2:5" ht="13.5" customHeight="1">
      <c r="B60" s="16"/>
      <c r="D60" s="14"/>
      <c r="E60" s="17"/>
    </row>
    <row r="61" spans="3:5" ht="13.5" customHeight="1">
      <c r="C61" s="16"/>
      <c r="D61" s="14"/>
      <c r="E61" s="26"/>
    </row>
    <row r="62" spans="3:5" ht="13.5" customHeight="1">
      <c r="C62" s="16"/>
      <c r="D62" s="22"/>
      <c r="E62" s="19"/>
    </row>
    <row r="63" spans="4:5" ht="13.5" customHeight="1">
      <c r="D63" s="20"/>
      <c r="E63" s="15"/>
    </row>
    <row r="64" spans="3:5" ht="13.5" customHeight="1">
      <c r="C64" s="16"/>
      <c r="D64" s="20"/>
      <c r="E64" s="26"/>
    </row>
    <row r="65" spans="4:5" ht="22.5" customHeight="1">
      <c r="D65" s="22"/>
      <c r="E65" s="25"/>
    </row>
    <row r="66" spans="4:5" ht="13.5" customHeight="1">
      <c r="D66" s="14"/>
      <c r="E66" s="15"/>
    </row>
    <row r="67" spans="4:5" ht="13.5" customHeight="1">
      <c r="D67" s="22"/>
      <c r="E67" s="19"/>
    </row>
    <row r="68" spans="4:5" ht="13.5" customHeight="1">
      <c r="D68" s="14"/>
      <c r="E68" s="15"/>
    </row>
    <row r="69" spans="4:5" ht="13.5" customHeight="1">
      <c r="D69" s="14"/>
      <c r="E69" s="15"/>
    </row>
    <row r="70" spans="1:5" ht="13.5" customHeight="1">
      <c r="A70" s="16"/>
      <c r="D70" s="28"/>
      <c r="E70" s="26"/>
    </row>
    <row r="71" spans="2:5" ht="13.5" customHeight="1">
      <c r="B71" s="16"/>
      <c r="C71" s="16"/>
      <c r="D71" s="29"/>
      <c r="E71" s="26"/>
    </row>
    <row r="72" spans="2:5" ht="13.5" customHeight="1">
      <c r="B72" s="16"/>
      <c r="C72" s="16"/>
      <c r="D72" s="29"/>
      <c r="E72" s="17"/>
    </row>
    <row r="73" spans="2:5" ht="13.5" customHeight="1">
      <c r="B73" s="16"/>
      <c r="C73" s="16"/>
      <c r="D73" s="22"/>
      <c r="E73" s="23"/>
    </row>
    <row r="74" spans="4:5" ht="12.75">
      <c r="D74" s="14"/>
      <c r="E74" s="15"/>
    </row>
    <row r="75" spans="2:5" ht="12.75">
      <c r="B75" s="16"/>
      <c r="D75" s="14"/>
      <c r="E75" s="26"/>
    </row>
    <row r="76" spans="3:5" ht="12.75">
      <c r="C76" s="16"/>
      <c r="D76" s="14"/>
      <c r="E76" s="17"/>
    </row>
    <row r="77" spans="3:5" ht="12.75">
      <c r="C77" s="16"/>
      <c r="D77" s="22"/>
      <c r="E77" s="19"/>
    </row>
    <row r="78" spans="4:5" ht="12.75">
      <c r="D78" s="14"/>
      <c r="E78" s="15"/>
    </row>
    <row r="79" spans="4:5" ht="12.75">
      <c r="D79" s="14"/>
      <c r="E79" s="15"/>
    </row>
    <row r="80" spans="4:5" ht="12.75">
      <c r="D80" s="30"/>
      <c r="E80" s="31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22"/>
      <c r="E84" s="19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1:5" ht="28.5" customHeight="1">
      <c r="A91" s="32"/>
      <c r="B91" s="32"/>
      <c r="C91" s="32"/>
      <c r="D91" s="33"/>
      <c r="E91" s="34"/>
    </row>
    <row r="92" spans="3:5" ht="12.75">
      <c r="C92" s="16"/>
      <c r="D92" s="14"/>
      <c r="E92" s="17"/>
    </row>
    <row r="93" spans="4:5" ht="12.75">
      <c r="D93" s="35"/>
      <c r="E93" s="36"/>
    </row>
    <row r="94" spans="4:5" ht="12.75">
      <c r="D94" s="14"/>
      <c r="E94" s="15"/>
    </row>
    <row r="95" spans="4:5" ht="12.75">
      <c r="D95" s="30"/>
      <c r="E95" s="31"/>
    </row>
    <row r="96" spans="4:5" ht="12.75">
      <c r="D96" s="30"/>
      <c r="E96" s="31"/>
    </row>
    <row r="97" spans="4:5" ht="12.75">
      <c r="D97" s="14"/>
      <c r="E97" s="15"/>
    </row>
    <row r="98" spans="4:5" ht="12.75">
      <c r="D98" s="22"/>
      <c r="E98" s="19"/>
    </row>
    <row r="99" spans="4:5" ht="12.75">
      <c r="D99" s="14"/>
      <c r="E99" s="15"/>
    </row>
    <row r="100" spans="4:5" ht="12.75">
      <c r="D100" s="14"/>
      <c r="E100" s="15"/>
    </row>
    <row r="101" spans="4:5" ht="12.75">
      <c r="D101" s="22"/>
      <c r="E101" s="19"/>
    </row>
    <row r="102" spans="4:5" ht="12.75">
      <c r="D102" s="14"/>
      <c r="E102" s="15"/>
    </row>
    <row r="103" spans="4:5" ht="12.75">
      <c r="D103" s="30"/>
      <c r="E103" s="31"/>
    </row>
    <row r="104" spans="4:5" ht="12.75">
      <c r="D104" s="22"/>
      <c r="E104" s="36"/>
    </row>
    <row r="105" spans="4:5" ht="12.75">
      <c r="D105" s="20"/>
      <c r="E105" s="31"/>
    </row>
    <row r="106" spans="4:5" ht="12.75">
      <c r="D106" s="22"/>
      <c r="E106" s="19"/>
    </row>
    <row r="107" spans="4:5" ht="12.75">
      <c r="D107" s="14"/>
      <c r="E107" s="15"/>
    </row>
    <row r="108" spans="3:5" ht="12.75">
      <c r="C108" s="16"/>
      <c r="D108" s="14"/>
      <c r="E108" s="17"/>
    </row>
    <row r="109" spans="4:5" ht="12.75">
      <c r="D109" s="20"/>
      <c r="E109" s="19"/>
    </row>
    <row r="110" spans="4:5" ht="12.75">
      <c r="D110" s="20"/>
      <c r="E110" s="31"/>
    </row>
    <row r="111" spans="3:5" ht="12.75">
      <c r="C111" s="16"/>
      <c r="D111" s="20"/>
      <c r="E111" s="37"/>
    </row>
    <row r="112" spans="3:5" ht="12.75">
      <c r="C112" s="16"/>
      <c r="D112" s="22"/>
      <c r="E112" s="23"/>
    </row>
    <row r="113" spans="4:5" ht="12.75">
      <c r="D113" s="14"/>
      <c r="E113" s="15"/>
    </row>
    <row r="114" spans="4:5" ht="12.75">
      <c r="D114" s="35"/>
      <c r="E114" s="38"/>
    </row>
    <row r="115" spans="4:5" ht="11.25" customHeight="1">
      <c r="D115" s="30"/>
      <c r="E115" s="31"/>
    </row>
    <row r="116" spans="2:5" ht="24" customHeight="1">
      <c r="B116" s="16"/>
      <c r="D116" s="30"/>
      <c r="E116" s="39"/>
    </row>
    <row r="117" spans="3:5" ht="15" customHeight="1">
      <c r="C117" s="16"/>
      <c r="D117" s="30"/>
      <c r="E117" s="39"/>
    </row>
    <row r="118" spans="4:5" ht="11.25" customHeight="1">
      <c r="D118" s="35"/>
      <c r="E118" s="36"/>
    </row>
    <row r="119" spans="4:5" ht="12.75">
      <c r="D119" s="30"/>
      <c r="E119" s="31"/>
    </row>
    <row r="120" spans="2:5" ht="13.5" customHeight="1">
      <c r="B120" s="16"/>
      <c r="D120" s="30"/>
      <c r="E120" s="40"/>
    </row>
    <row r="121" spans="3:5" ht="12.75" customHeight="1">
      <c r="C121" s="16"/>
      <c r="D121" s="30"/>
      <c r="E121" s="17"/>
    </row>
    <row r="122" spans="3:5" ht="12.75" customHeight="1">
      <c r="C122" s="16"/>
      <c r="D122" s="22"/>
      <c r="E122" s="23"/>
    </row>
    <row r="123" spans="4:5" ht="12.75">
      <c r="D123" s="14"/>
      <c r="E123" s="15"/>
    </row>
    <row r="124" spans="3:5" ht="12.75">
      <c r="C124" s="16"/>
      <c r="D124" s="14"/>
      <c r="E124" s="37"/>
    </row>
    <row r="125" spans="4:5" ht="12.75">
      <c r="D125" s="35"/>
      <c r="E125" s="36"/>
    </row>
    <row r="126" spans="4:5" ht="12.75">
      <c r="D126" s="30"/>
      <c r="E126" s="31"/>
    </row>
    <row r="127" spans="4:5" ht="12.75">
      <c r="D127" s="14"/>
      <c r="E127" s="15"/>
    </row>
    <row r="128" spans="1:5" ht="19.5" customHeight="1">
      <c r="A128" s="41"/>
      <c r="B128" s="6"/>
      <c r="C128" s="6"/>
      <c r="D128" s="6"/>
      <c r="E128" s="26"/>
    </row>
    <row r="129" spans="1:5" ht="15" customHeight="1">
      <c r="A129" s="16"/>
      <c r="D129" s="28"/>
      <c r="E129" s="26"/>
    </row>
    <row r="130" spans="1:5" ht="12.75">
      <c r="A130" s="16"/>
      <c r="B130" s="16"/>
      <c r="D130" s="28"/>
      <c r="E130" s="17"/>
    </row>
    <row r="131" spans="3:5" ht="12.75">
      <c r="C131" s="16"/>
      <c r="D131" s="14"/>
      <c r="E131" s="26"/>
    </row>
    <row r="132" spans="4:5" ht="12.75">
      <c r="D132" s="18"/>
      <c r="E132" s="19"/>
    </row>
    <row r="133" spans="2:5" ht="12.75">
      <c r="B133" s="16"/>
      <c r="D133" s="14"/>
      <c r="E133" s="17"/>
    </row>
    <row r="134" spans="3:5" ht="12.75">
      <c r="C134" s="16"/>
      <c r="D134" s="14"/>
      <c r="E134" s="17"/>
    </row>
    <row r="135" spans="4:5" ht="12.75">
      <c r="D135" s="22"/>
      <c r="E135" s="23"/>
    </row>
    <row r="136" spans="3:5" ht="22.5" customHeight="1">
      <c r="C136" s="16"/>
      <c r="D136" s="14"/>
      <c r="E136" s="24"/>
    </row>
    <row r="137" spans="4:5" ht="12.75">
      <c r="D137" s="14"/>
      <c r="E137" s="23"/>
    </row>
    <row r="138" spans="2:5" ht="12.75">
      <c r="B138" s="16"/>
      <c r="D138" s="20"/>
      <c r="E138" s="26"/>
    </row>
    <row r="139" spans="3:5" ht="12.75">
      <c r="C139" s="16"/>
      <c r="D139" s="20"/>
      <c r="E139" s="27"/>
    </row>
    <row r="140" spans="4:5" ht="12.75">
      <c r="D140" s="22"/>
      <c r="E140" s="19"/>
    </row>
    <row r="141" spans="1:5" ht="13.5" customHeight="1">
      <c r="A141" s="16"/>
      <c r="D141" s="28"/>
      <c r="E141" s="26"/>
    </row>
    <row r="142" spans="2:5" ht="13.5" customHeight="1">
      <c r="B142" s="16"/>
      <c r="D142" s="14"/>
      <c r="E142" s="26"/>
    </row>
    <row r="143" spans="3:5" ht="13.5" customHeight="1">
      <c r="C143" s="16"/>
      <c r="D143" s="14"/>
      <c r="E143" s="17"/>
    </row>
    <row r="144" spans="3:5" ht="12.75">
      <c r="C144" s="16"/>
      <c r="D144" s="22"/>
      <c r="E144" s="19"/>
    </row>
    <row r="145" spans="3:5" ht="12.75">
      <c r="C145" s="16"/>
      <c r="D145" s="14"/>
      <c r="E145" s="17"/>
    </row>
    <row r="146" spans="4:5" ht="12.75">
      <c r="D146" s="35"/>
      <c r="E146" s="36"/>
    </row>
    <row r="147" spans="3:5" ht="12.75">
      <c r="C147" s="16"/>
      <c r="D147" s="20"/>
      <c r="E147" s="37"/>
    </row>
    <row r="148" spans="3:5" ht="12.75">
      <c r="C148" s="16"/>
      <c r="D148" s="22"/>
      <c r="E148" s="23"/>
    </row>
    <row r="149" spans="4:5" ht="12.75">
      <c r="D149" s="35"/>
      <c r="E149" s="42"/>
    </row>
    <row r="150" spans="2:5" ht="12.75">
      <c r="B150" s="16"/>
      <c r="D150" s="30"/>
      <c r="E150" s="40"/>
    </row>
    <row r="151" spans="3:5" ht="12.75">
      <c r="C151" s="16"/>
      <c r="D151" s="30"/>
      <c r="E151" s="17"/>
    </row>
    <row r="152" spans="3:5" ht="12.75">
      <c r="C152" s="16"/>
      <c r="D152" s="22"/>
      <c r="E152" s="23"/>
    </row>
    <row r="153" spans="3:5" ht="12.75">
      <c r="C153" s="16"/>
      <c r="D153" s="22"/>
      <c r="E153" s="23"/>
    </row>
    <row r="154" spans="4:5" ht="12.75">
      <c r="D154" s="14"/>
      <c r="E154" s="15"/>
    </row>
    <row r="155" spans="1:5" s="43" customFormat="1" ht="18" customHeight="1">
      <c r="A155" s="218"/>
      <c r="B155" s="219"/>
      <c r="C155" s="219"/>
      <c r="D155" s="219"/>
      <c r="E155" s="219"/>
    </row>
    <row r="156" spans="1:5" ht="28.5" customHeight="1">
      <c r="A156" s="32"/>
      <c r="B156" s="32"/>
      <c r="C156" s="32"/>
      <c r="D156" s="33"/>
      <c r="E156" s="34"/>
    </row>
    <row r="158" spans="1:5" ht="15.75">
      <c r="A158" s="45"/>
      <c r="B158" s="16"/>
      <c r="C158" s="16"/>
      <c r="D158" s="46"/>
      <c r="E158" s="5"/>
    </row>
    <row r="159" spans="1:5" ht="12.75">
      <c r="A159" s="16"/>
      <c r="B159" s="16"/>
      <c r="C159" s="16"/>
      <c r="D159" s="46"/>
      <c r="E159" s="5"/>
    </row>
    <row r="160" spans="1:5" ht="17.25" customHeight="1">
      <c r="A160" s="16"/>
      <c r="B160" s="16"/>
      <c r="C160" s="16"/>
      <c r="D160" s="46"/>
      <c r="E160" s="5"/>
    </row>
    <row r="161" spans="1:5" ht="13.5" customHeight="1">
      <c r="A161" s="16"/>
      <c r="B161" s="16"/>
      <c r="C161" s="16"/>
      <c r="D161" s="46"/>
      <c r="E161" s="5"/>
    </row>
    <row r="162" spans="1:5" ht="12.75">
      <c r="A162" s="16"/>
      <c r="B162" s="16"/>
      <c r="C162" s="16"/>
      <c r="D162" s="46"/>
      <c r="E162" s="5"/>
    </row>
    <row r="163" spans="1:3" ht="12.75">
      <c r="A163" s="16"/>
      <c r="B163" s="16"/>
      <c r="C163" s="16"/>
    </row>
    <row r="164" spans="1:5" ht="12.75">
      <c r="A164" s="16"/>
      <c r="B164" s="16"/>
      <c r="C164" s="16"/>
      <c r="D164" s="46"/>
      <c r="E164" s="5"/>
    </row>
    <row r="165" spans="1:5" ht="12.75">
      <c r="A165" s="16"/>
      <c r="B165" s="16"/>
      <c r="C165" s="16"/>
      <c r="D165" s="46"/>
      <c r="E165" s="47"/>
    </row>
    <row r="166" spans="1:5" ht="12.75">
      <c r="A166" s="16"/>
      <c r="B166" s="16"/>
      <c r="C166" s="16"/>
      <c r="D166" s="46"/>
      <c r="E166" s="5"/>
    </row>
    <row r="167" spans="1:5" ht="22.5" customHeight="1">
      <c r="A167" s="16"/>
      <c r="B167" s="16"/>
      <c r="C167" s="16"/>
      <c r="D167" s="46"/>
      <c r="E167" s="24"/>
    </row>
    <row r="168" spans="4:5" ht="22.5" customHeight="1">
      <c r="D168" s="22"/>
      <c r="E168" s="25"/>
    </row>
  </sheetData>
  <sheetProtection/>
  <mergeCells count="8">
    <mergeCell ref="A1:H1"/>
    <mergeCell ref="B17:H17"/>
    <mergeCell ref="B19:H19"/>
    <mergeCell ref="B30:H30"/>
    <mergeCell ref="B32:H32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6"/>
  <sheetViews>
    <sheetView tabSelected="1" workbookViewId="0" topLeftCell="A196">
      <selection activeCell="C228" sqref="C228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20" t="s">
        <v>18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2.75" customHeight="1">
      <c r="A2" s="77"/>
      <c r="B2" s="82"/>
      <c r="C2" s="82"/>
      <c r="D2" s="82"/>
      <c r="E2" s="82"/>
      <c r="F2" s="82"/>
      <c r="G2" s="82"/>
      <c r="H2" s="82"/>
      <c r="I2" s="82"/>
      <c r="J2" s="82"/>
    </row>
    <row r="3" spans="1:10" s="5" customFormat="1" ht="89.25">
      <c r="A3" s="4" t="s">
        <v>19</v>
      </c>
      <c r="B3" s="81" t="s">
        <v>20</v>
      </c>
      <c r="C3" s="4" t="s">
        <v>53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2" ht="25.5">
      <c r="A4" s="145"/>
      <c r="B4" s="146" t="s">
        <v>57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s="5" customFormat="1" ht="25.5">
      <c r="A5" s="145" t="s">
        <v>58</v>
      </c>
      <c r="B5" s="146" t="s">
        <v>59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2.75" customHeight="1">
      <c r="A6" s="145" t="s">
        <v>60</v>
      </c>
      <c r="B6" s="146" t="s">
        <v>61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s="5" customFormat="1" ht="12.75">
      <c r="A7" s="149">
        <v>9000</v>
      </c>
      <c r="B7" s="149" t="s">
        <v>62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s="5" customFormat="1" ht="12.75" customHeight="1">
      <c r="A8" s="149">
        <v>900002</v>
      </c>
      <c r="B8" s="149" t="s">
        <v>63</v>
      </c>
      <c r="C8" s="150">
        <v>10417900</v>
      </c>
      <c r="D8" s="150"/>
      <c r="E8" s="147"/>
      <c r="F8" s="147"/>
      <c r="G8" s="150">
        <v>10417900</v>
      </c>
      <c r="H8" s="147"/>
      <c r="I8" s="147"/>
      <c r="J8" s="147"/>
      <c r="K8" s="150"/>
      <c r="L8" s="150"/>
    </row>
    <row r="9" spans="1:12" s="5" customFormat="1" ht="12.75">
      <c r="A9" s="151">
        <v>3</v>
      </c>
      <c r="B9" s="152" t="s">
        <v>64</v>
      </c>
      <c r="C9" s="150">
        <v>10417900</v>
      </c>
      <c r="D9" s="150"/>
      <c r="E9" s="147"/>
      <c r="F9" s="147"/>
      <c r="G9" s="150">
        <v>10417900</v>
      </c>
      <c r="H9" s="147"/>
      <c r="I9" s="147"/>
      <c r="J9" s="147"/>
      <c r="K9" s="150"/>
      <c r="L9" s="150"/>
    </row>
    <row r="10" spans="1:12" s="5" customFormat="1" ht="12.75">
      <c r="A10" s="151">
        <v>31</v>
      </c>
      <c r="B10" s="152" t="s">
        <v>65</v>
      </c>
      <c r="C10" s="150">
        <v>10210900</v>
      </c>
      <c r="D10" s="150"/>
      <c r="E10" s="147"/>
      <c r="F10" s="147"/>
      <c r="G10" s="150">
        <v>10210900</v>
      </c>
      <c r="H10" s="147"/>
      <c r="I10" s="147"/>
      <c r="J10" s="147"/>
      <c r="K10" s="150"/>
      <c r="L10" s="150"/>
    </row>
    <row r="11" spans="1:12" ht="12.75">
      <c r="A11" s="153">
        <v>311</v>
      </c>
      <c r="B11" s="154" t="s">
        <v>23</v>
      </c>
      <c r="C11" s="118">
        <v>8400900</v>
      </c>
      <c r="D11" s="118"/>
      <c r="E11" s="148"/>
      <c r="F11" s="148"/>
      <c r="G11" s="118">
        <v>8400900</v>
      </c>
      <c r="H11" s="148"/>
      <c r="I11" s="148"/>
      <c r="J11" s="148"/>
      <c r="K11" s="148"/>
      <c r="L11" s="148"/>
    </row>
    <row r="12" spans="1:12" ht="12.75">
      <c r="A12" s="153">
        <v>312</v>
      </c>
      <c r="B12" s="154" t="s">
        <v>24</v>
      </c>
      <c r="C12" s="118">
        <v>360000</v>
      </c>
      <c r="D12" s="118"/>
      <c r="E12" s="148"/>
      <c r="F12" s="148"/>
      <c r="G12" s="118">
        <v>360000</v>
      </c>
      <c r="H12" s="148"/>
      <c r="I12" s="148"/>
      <c r="J12" s="148"/>
      <c r="K12" s="148"/>
      <c r="L12" s="148"/>
    </row>
    <row r="13" spans="1:12" ht="12.75">
      <c r="A13" s="153">
        <v>313</v>
      </c>
      <c r="B13" s="154" t="s">
        <v>25</v>
      </c>
      <c r="C13" s="118">
        <v>1450000</v>
      </c>
      <c r="D13" s="118"/>
      <c r="E13" s="148"/>
      <c r="F13" s="148"/>
      <c r="G13" s="118">
        <v>1450000</v>
      </c>
      <c r="H13" s="148"/>
      <c r="I13" s="148"/>
      <c r="J13" s="148"/>
      <c r="K13" s="148"/>
      <c r="L13" s="148"/>
    </row>
    <row r="14" spans="1:12" s="5" customFormat="1" ht="12.75">
      <c r="A14" s="151">
        <v>32</v>
      </c>
      <c r="B14" s="152" t="s">
        <v>66</v>
      </c>
      <c r="C14" s="150">
        <v>207000</v>
      </c>
      <c r="D14" s="150"/>
      <c r="E14" s="148"/>
      <c r="F14" s="148"/>
      <c r="G14" s="150">
        <v>207000</v>
      </c>
      <c r="H14" s="148"/>
      <c r="I14" s="148"/>
      <c r="J14" s="148"/>
      <c r="K14" s="150"/>
      <c r="L14" s="150"/>
    </row>
    <row r="15" spans="1:12" ht="12.75">
      <c r="A15" s="153">
        <v>321</v>
      </c>
      <c r="B15" s="154" t="s">
        <v>27</v>
      </c>
      <c r="C15" s="118">
        <v>165000</v>
      </c>
      <c r="D15" s="118"/>
      <c r="E15" s="148"/>
      <c r="F15" s="148"/>
      <c r="G15" s="118">
        <v>165000</v>
      </c>
      <c r="H15" s="148"/>
      <c r="I15" s="148"/>
      <c r="J15" s="148"/>
      <c r="K15" s="148"/>
      <c r="L15" s="148"/>
    </row>
    <row r="16" spans="1:12" ht="12.75">
      <c r="A16" s="153">
        <v>329</v>
      </c>
      <c r="B16" s="154" t="s">
        <v>67</v>
      </c>
      <c r="C16" s="118">
        <v>42000</v>
      </c>
      <c r="D16" s="118"/>
      <c r="E16" s="148"/>
      <c r="F16" s="148"/>
      <c r="G16" s="118">
        <v>42000</v>
      </c>
      <c r="H16" s="148"/>
      <c r="I16" s="148"/>
      <c r="J16" s="148"/>
      <c r="K16" s="148"/>
      <c r="L16" s="148"/>
    </row>
    <row r="17" spans="1:12" ht="12.75">
      <c r="A17" s="153"/>
      <c r="B17" s="154"/>
      <c r="C17" s="118"/>
      <c r="D17" s="118"/>
      <c r="E17" s="148"/>
      <c r="F17" s="148"/>
      <c r="G17" s="118"/>
      <c r="H17" s="148"/>
      <c r="I17" s="148"/>
      <c r="J17" s="148"/>
      <c r="K17" s="148"/>
      <c r="L17" s="148"/>
    </row>
    <row r="18" spans="1:12" s="5" customFormat="1" ht="38.25">
      <c r="A18" s="175">
        <v>3002</v>
      </c>
      <c r="B18" s="176" t="s">
        <v>68</v>
      </c>
      <c r="C18" s="156">
        <v>2142474</v>
      </c>
      <c r="D18" s="156">
        <v>2142474</v>
      </c>
      <c r="E18" s="1"/>
      <c r="F18" s="1"/>
      <c r="G18" s="157"/>
      <c r="H18" s="1"/>
      <c r="I18" s="1"/>
      <c r="J18" s="1"/>
      <c r="K18" s="156"/>
      <c r="L18" s="156"/>
    </row>
    <row r="19" spans="1:12" ht="12.75">
      <c r="A19" s="155">
        <v>3</v>
      </c>
      <c r="B19" s="158" t="s">
        <v>69</v>
      </c>
      <c r="C19" s="156">
        <v>2044454</v>
      </c>
      <c r="D19" s="156">
        <v>2044454</v>
      </c>
      <c r="E19" s="1"/>
      <c r="F19" s="1"/>
      <c r="G19" s="1"/>
      <c r="H19" s="1"/>
      <c r="I19" s="1"/>
      <c r="J19" s="1"/>
      <c r="K19" s="156"/>
      <c r="L19" s="156"/>
    </row>
    <row r="20" spans="1:12" ht="12.75">
      <c r="A20" s="155">
        <v>32</v>
      </c>
      <c r="B20" s="158" t="s">
        <v>26</v>
      </c>
      <c r="C20" s="156">
        <v>2044154</v>
      </c>
      <c r="D20" s="156">
        <v>2044154</v>
      </c>
      <c r="E20" s="159"/>
      <c r="F20" s="159"/>
      <c r="G20" s="159"/>
      <c r="H20" s="159"/>
      <c r="I20" s="159"/>
      <c r="J20" s="159"/>
      <c r="K20" s="156"/>
      <c r="L20" s="156"/>
    </row>
    <row r="21" spans="1:12" ht="12.75">
      <c r="A21" s="160">
        <v>321</v>
      </c>
      <c r="B21" s="161" t="s">
        <v>27</v>
      </c>
      <c r="C21" s="157">
        <v>97000</v>
      </c>
      <c r="D21" s="157">
        <v>97000</v>
      </c>
      <c r="E21" s="1"/>
      <c r="F21" s="1"/>
      <c r="G21" s="1"/>
      <c r="H21" s="1"/>
      <c r="I21" s="1"/>
      <c r="J21" s="1"/>
      <c r="K21" s="157"/>
      <c r="L21" s="157"/>
    </row>
    <row r="22" spans="1:12" ht="12.75">
      <c r="A22" s="160">
        <v>322</v>
      </c>
      <c r="B22" s="161" t="s">
        <v>28</v>
      </c>
      <c r="C22" s="157">
        <v>459000</v>
      </c>
      <c r="D22" s="157">
        <v>459000</v>
      </c>
      <c r="E22" s="1"/>
      <c r="F22" s="1"/>
      <c r="G22" s="1"/>
      <c r="H22" s="1"/>
      <c r="I22" s="1"/>
      <c r="J22" s="1"/>
      <c r="K22" s="157"/>
      <c r="L22" s="157"/>
    </row>
    <row r="23" spans="1:12" ht="12.75">
      <c r="A23" s="160">
        <v>323</v>
      </c>
      <c r="B23" s="161" t="s">
        <v>29</v>
      </c>
      <c r="C23" s="157">
        <v>1443997</v>
      </c>
      <c r="D23" s="157">
        <v>1443997</v>
      </c>
      <c r="E23" s="1"/>
      <c r="F23" s="157"/>
      <c r="G23" s="1"/>
      <c r="H23" s="1"/>
      <c r="I23" s="1"/>
      <c r="J23" s="1"/>
      <c r="K23" s="157"/>
      <c r="L23" s="157"/>
    </row>
    <row r="24" spans="1:12" s="5" customFormat="1" ht="12.75">
      <c r="A24" s="160">
        <v>329</v>
      </c>
      <c r="B24" s="161" t="s">
        <v>67</v>
      </c>
      <c r="C24" s="157">
        <v>44157</v>
      </c>
      <c r="D24" s="157">
        <v>44157</v>
      </c>
      <c r="E24" s="1"/>
      <c r="F24" s="1"/>
      <c r="G24" s="1"/>
      <c r="H24" s="1"/>
      <c r="I24" s="1"/>
      <c r="J24" s="1"/>
      <c r="K24" s="157"/>
      <c r="L24" s="157"/>
    </row>
    <row r="25" spans="1:12" ht="12.75">
      <c r="A25" s="155">
        <v>34</v>
      </c>
      <c r="B25" s="158" t="s">
        <v>30</v>
      </c>
      <c r="C25" s="156">
        <v>300</v>
      </c>
      <c r="D25" s="156">
        <v>300</v>
      </c>
      <c r="E25" s="159"/>
      <c r="F25" s="159"/>
      <c r="G25" s="159"/>
      <c r="H25" s="159"/>
      <c r="I25" s="159"/>
      <c r="J25" s="159"/>
      <c r="K25" s="156"/>
      <c r="L25" s="156"/>
    </row>
    <row r="26" spans="1:12" s="5" customFormat="1" ht="12.75">
      <c r="A26" s="160">
        <v>343</v>
      </c>
      <c r="B26" s="161" t="s">
        <v>31</v>
      </c>
      <c r="C26" s="157">
        <v>300</v>
      </c>
      <c r="D26" s="157">
        <v>300</v>
      </c>
      <c r="E26" s="1"/>
      <c r="F26" s="1"/>
      <c r="G26" s="1"/>
      <c r="H26" s="1"/>
      <c r="I26" s="1"/>
      <c r="J26" s="1"/>
      <c r="K26" s="157"/>
      <c r="L26" s="157"/>
    </row>
    <row r="27" spans="1:12" ht="25.5">
      <c r="A27" s="155">
        <v>4</v>
      </c>
      <c r="B27" s="158" t="s">
        <v>32</v>
      </c>
      <c r="C27" s="156">
        <v>98020</v>
      </c>
      <c r="D27" s="156">
        <v>98020</v>
      </c>
      <c r="E27" s="159"/>
      <c r="F27" s="159"/>
      <c r="G27" s="159"/>
      <c r="H27" s="159"/>
      <c r="I27" s="159"/>
      <c r="J27" s="159"/>
      <c r="K27" s="156"/>
      <c r="L27" s="156"/>
    </row>
    <row r="28" spans="1:12" ht="25.5">
      <c r="A28" s="155">
        <v>42</v>
      </c>
      <c r="B28" s="158" t="s">
        <v>33</v>
      </c>
      <c r="C28" s="156">
        <v>98020</v>
      </c>
      <c r="D28" s="156">
        <v>98020</v>
      </c>
      <c r="E28" s="159"/>
      <c r="F28" s="159"/>
      <c r="G28" s="159"/>
      <c r="H28" s="159"/>
      <c r="I28" s="159"/>
      <c r="J28" s="159"/>
      <c r="K28" s="156"/>
      <c r="L28" s="156"/>
    </row>
    <row r="29" spans="1:12" s="5" customFormat="1" ht="12.75" customHeight="1">
      <c r="A29" s="160">
        <v>422</v>
      </c>
      <c r="B29" s="161" t="s">
        <v>70</v>
      </c>
      <c r="C29" s="157">
        <v>88020</v>
      </c>
      <c r="D29" s="157">
        <v>88020</v>
      </c>
      <c r="E29" s="1"/>
      <c r="F29" s="1"/>
      <c r="G29" s="1"/>
      <c r="H29" s="1"/>
      <c r="I29" s="1"/>
      <c r="J29" s="1"/>
      <c r="K29" s="157"/>
      <c r="L29" s="157"/>
    </row>
    <row r="30" spans="1:12" s="5" customFormat="1" ht="12.75" customHeight="1">
      <c r="A30" s="160">
        <v>424</v>
      </c>
      <c r="B30" s="161" t="s">
        <v>71</v>
      </c>
      <c r="C30" s="157">
        <v>10000</v>
      </c>
      <c r="D30" s="157">
        <v>10000</v>
      </c>
      <c r="E30" s="1"/>
      <c r="F30" s="1"/>
      <c r="G30" s="1"/>
      <c r="H30" s="1"/>
      <c r="I30" s="1"/>
      <c r="J30" s="1"/>
      <c r="K30" s="157"/>
      <c r="L30" s="157"/>
    </row>
    <row r="31" spans="1:12" s="5" customFormat="1" ht="12.75" customHeight="1">
      <c r="A31" s="160"/>
      <c r="B31" s="16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5" customFormat="1" ht="12.75" customHeight="1">
      <c r="A32" s="162"/>
      <c r="B32" s="163"/>
      <c r="C32" s="164"/>
      <c r="D32" s="165"/>
      <c r="E32" s="165"/>
      <c r="F32" s="165"/>
      <c r="G32" s="165"/>
      <c r="H32" s="165"/>
      <c r="I32" s="165"/>
      <c r="J32" s="165"/>
      <c r="K32" s="165"/>
      <c r="L32" s="165"/>
    </row>
    <row r="33" spans="1:12" s="5" customFormat="1" ht="12.75" customHeight="1">
      <c r="A33" s="177" t="s">
        <v>74</v>
      </c>
      <c r="B33" s="176" t="s">
        <v>75</v>
      </c>
      <c r="C33" s="156">
        <v>53300</v>
      </c>
      <c r="D33" s="156">
        <v>43300</v>
      </c>
      <c r="E33" s="166"/>
      <c r="F33" s="166"/>
      <c r="G33" s="156">
        <v>10000</v>
      </c>
      <c r="H33" s="166"/>
      <c r="I33" s="166"/>
      <c r="J33" s="166"/>
      <c r="K33" s="156"/>
      <c r="L33" s="156"/>
    </row>
    <row r="34" spans="1:12" s="5" customFormat="1" ht="12.75">
      <c r="A34" s="155">
        <v>3</v>
      </c>
      <c r="B34" s="158" t="s">
        <v>69</v>
      </c>
      <c r="C34" s="156">
        <v>53300</v>
      </c>
      <c r="D34" s="156">
        <v>43300</v>
      </c>
      <c r="E34" s="166"/>
      <c r="F34" s="166"/>
      <c r="G34" s="156">
        <v>10000</v>
      </c>
      <c r="H34" s="166"/>
      <c r="I34" s="166"/>
      <c r="J34" s="166"/>
      <c r="K34" s="156"/>
      <c r="L34" s="156"/>
    </row>
    <row r="35" spans="1:12" s="5" customFormat="1" ht="12.75">
      <c r="A35" s="155">
        <v>31</v>
      </c>
      <c r="B35" s="158" t="s">
        <v>22</v>
      </c>
      <c r="C35" s="156">
        <v>35700</v>
      </c>
      <c r="D35" s="156">
        <v>35700</v>
      </c>
      <c r="E35" s="166"/>
      <c r="F35" s="156"/>
      <c r="G35" s="156"/>
      <c r="H35" s="166"/>
      <c r="I35" s="166"/>
      <c r="J35" s="166"/>
      <c r="K35" s="156"/>
      <c r="L35" s="156"/>
    </row>
    <row r="36" spans="1:12" s="5" customFormat="1" ht="12.75">
      <c r="A36" s="160">
        <v>311</v>
      </c>
      <c r="B36" s="161" t="s">
        <v>23</v>
      </c>
      <c r="C36" s="157">
        <v>30500</v>
      </c>
      <c r="D36" s="157">
        <v>30500</v>
      </c>
      <c r="E36" s="167"/>
      <c r="F36" s="167"/>
      <c r="G36" s="167"/>
      <c r="H36" s="167"/>
      <c r="I36" s="167"/>
      <c r="J36" s="167"/>
      <c r="K36" s="167"/>
      <c r="L36" s="167"/>
    </row>
    <row r="37" spans="1:12" s="5" customFormat="1" ht="12.75">
      <c r="A37" s="160">
        <v>313</v>
      </c>
      <c r="B37" s="161" t="s">
        <v>25</v>
      </c>
      <c r="C37" s="157">
        <v>5200</v>
      </c>
      <c r="D37" s="157">
        <v>5200</v>
      </c>
      <c r="E37" s="167"/>
      <c r="F37" s="167"/>
      <c r="G37" s="167"/>
      <c r="H37" s="167"/>
      <c r="I37" s="167"/>
      <c r="J37" s="167"/>
      <c r="K37" s="167"/>
      <c r="L37" s="167"/>
    </row>
    <row r="38" spans="1:12" ht="12.75">
      <c r="A38" s="155">
        <v>32</v>
      </c>
      <c r="B38" s="158" t="s">
        <v>26</v>
      </c>
      <c r="C38" s="156">
        <v>17600</v>
      </c>
      <c r="D38" s="156">
        <v>7600</v>
      </c>
      <c r="E38" s="166"/>
      <c r="F38" s="156"/>
      <c r="G38" s="156">
        <v>10000</v>
      </c>
      <c r="H38" s="166"/>
      <c r="I38" s="166"/>
      <c r="J38" s="166"/>
      <c r="K38" s="156"/>
      <c r="L38" s="156"/>
    </row>
    <row r="39" spans="1:12" ht="12.75">
      <c r="A39" s="160">
        <v>322</v>
      </c>
      <c r="B39" s="161" t="s">
        <v>28</v>
      </c>
      <c r="C39" s="157">
        <v>6200</v>
      </c>
      <c r="D39" s="157">
        <v>1200</v>
      </c>
      <c r="E39" s="167"/>
      <c r="F39" s="167"/>
      <c r="G39" s="157">
        <v>5000</v>
      </c>
      <c r="H39" s="167"/>
      <c r="I39" s="167"/>
      <c r="J39" s="167"/>
      <c r="K39" s="167"/>
      <c r="L39" s="167"/>
    </row>
    <row r="40" spans="1:12" ht="12.75">
      <c r="A40" s="160">
        <v>323</v>
      </c>
      <c r="B40" s="161" t="s">
        <v>29</v>
      </c>
      <c r="C40" s="157">
        <v>5000</v>
      </c>
      <c r="D40" s="157"/>
      <c r="E40" s="167"/>
      <c r="F40" s="167"/>
      <c r="G40" s="157">
        <v>5000</v>
      </c>
      <c r="H40" s="167"/>
      <c r="I40" s="167"/>
      <c r="J40" s="167"/>
      <c r="K40" s="167"/>
      <c r="L40" s="167"/>
    </row>
    <row r="41" spans="1:12" ht="12.75">
      <c r="A41" s="160">
        <v>329</v>
      </c>
      <c r="B41" s="161" t="s">
        <v>67</v>
      </c>
      <c r="C41" s="157">
        <v>6400</v>
      </c>
      <c r="D41" s="157">
        <v>6400</v>
      </c>
      <c r="E41" s="167"/>
      <c r="F41" s="157"/>
      <c r="G41" s="157"/>
      <c r="H41" s="167"/>
      <c r="I41" s="167"/>
      <c r="J41" s="167"/>
      <c r="K41" s="167"/>
      <c r="L41" s="167"/>
    </row>
    <row r="42" spans="1:12" ht="12.75">
      <c r="A42" s="168"/>
      <c r="B42" s="163"/>
      <c r="C42" s="164"/>
      <c r="D42" s="164"/>
      <c r="E42" s="169"/>
      <c r="F42" s="164"/>
      <c r="G42" s="164"/>
      <c r="H42" s="169"/>
      <c r="I42" s="169"/>
      <c r="J42" s="169"/>
      <c r="K42" s="169"/>
      <c r="L42" s="169"/>
    </row>
    <row r="43" spans="1:12" s="5" customFormat="1" ht="12.75">
      <c r="A43" s="177" t="s">
        <v>76</v>
      </c>
      <c r="B43" s="176" t="s">
        <v>77</v>
      </c>
      <c r="C43" s="156">
        <v>1500</v>
      </c>
      <c r="D43" s="156">
        <v>1500</v>
      </c>
      <c r="E43" s="166"/>
      <c r="F43" s="166"/>
      <c r="G43" s="166"/>
      <c r="H43" s="166"/>
      <c r="I43" s="166"/>
      <c r="J43" s="166"/>
      <c r="K43" s="156"/>
      <c r="L43" s="156"/>
    </row>
    <row r="44" spans="1:12" ht="12.75">
      <c r="A44" s="155">
        <v>3</v>
      </c>
      <c r="B44" s="158" t="s">
        <v>69</v>
      </c>
      <c r="C44" s="156">
        <v>1500</v>
      </c>
      <c r="D44" s="156">
        <v>1500</v>
      </c>
      <c r="E44" s="166"/>
      <c r="F44" s="166"/>
      <c r="G44" s="166"/>
      <c r="H44" s="166"/>
      <c r="I44" s="166"/>
      <c r="J44" s="166"/>
      <c r="K44" s="156"/>
      <c r="L44" s="156"/>
    </row>
    <row r="45" spans="1:12" ht="12.75">
      <c r="A45" s="155">
        <v>32</v>
      </c>
      <c r="B45" s="158" t="s">
        <v>26</v>
      </c>
      <c r="C45" s="156">
        <v>1500</v>
      </c>
      <c r="D45" s="156">
        <v>1500</v>
      </c>
      <c r="E45" s="166"/>
      <c r="F45" s="166"/>
      <c r="G45" s="166"/>
      <c r="H45" s="166"/>
      <c r="I45" s="166"/>
      <c r="J45" s="166"/>
      <c r="K45" s="156"/>
      <c r="L45" s="156"/>
    </row>
    <row r="46" spans="1:12" ht="25.5">
      <c r="A46" s="160">
        <v>324</v>
      </c>
      <c r="B46" s="161" t="s">
        <v>78</v>
      </c>
      <c r="C46" s="157">
        <v>1500</v>
      </c>
      <c r="D46" s="157">
        <v>1500</v>
      </c>
      <c r="E46" s="167"/>
      <c r="F46" s="167"/>
      <c r="G46" s="167"/>
      <c r="H46" s="167"/>
      <c r="I46" s="167"/>
      <c r="J46" s="167"/>
      <c r="K46" s="167"/>
      <c r="L46" s="167"/>
    </row>
    <row r="47" spans="1:12" ht="12.75">
      <c r="A47" s="168"/>
      <c r="B47" s="163"/>
      <c r="C47" s="164"/>
      <c r="D47" s="164"/>
      <c r="E47" s="169"/>
      <c r="F47" s="164"/>
      <c r="G47" s="164"/>
      <c r="H47" s="169"/>
      <c r="I47" s="169"/>
      <c r="J47" s="169"/>
      <c r="K47" s="169"/>
      <c r="L47" s="169"/>
    </row>
    <row r="48" spans="1:12" ht="12.75">
      <c r="A48" s="162"/>
      <c r="B48" s="163"/>
      <c r="C48" s="169"/>
      <c r="D48" s="169"/>
      <c r="E48" s="169"/>
      <c r="F48" s="169"/>
      <c r="G48" s="169"/>
      <c r="H48" s="169"/>
      <c r="I48" s="169"/>
      <c r="J48" s="169"/>
      <c r="K48" s="169"/>
      <c r="L48" s="169"/>
    </row>
    <row r="49" spans="1:12" ht="25.5">
      <c r="A49" s="177" t="s">
        <v>79</v>
      </c>
      <c r="B49" s="176" t="s">
        <v>80</v>
      </c>
      <c r="C49" s="156">
        <v>193700</v>
      </c>
      <c r="D49" s="156">
        <v>54685</v>
      </c>
      <c r="E49" s="166"/>
      <c r="F49" s="166"/>
      <c r="G49" s="156">
        <f>C49-D49</f>
        <v>139015</v>
      </c>
      <c r="H49" s="166"/>
      <c r="I49" s="166"/>
      <c r="J49" s="166"/>
      <c r="K49" s="156"/>
      <c r="L49" s="159"/>
    </row>
    <row r="50" spans="1:12" s="5" customFormat="1" ht="12.75">
      <c r="A50" s="155">
        <v>3</v>
      </c>
      <c r="B50" s="158" t="s">
        <v>69</v>
      </c>
      <c r="C50" s="156">
        <v>193700</v>
      </c>
      <c r="D50" s="156">
        <v>54685</v>
      </c>
      <c r="E50" s="166"/>
      <c r="F50" s="156"/>
      <c r="G50" s="156">
        <f aca="true" t="shared" si="0" ref="G50:G58">C50-D50</f>
        <v>139015</v>
      </c>
      <c r="H50" s="166"/>
      <c r="I50" s="166"/>
      <c r="J50" s="166"/>
      <c r="K50" s="156"/>
      <c r="L50" s="159"/>
    </row>
    <row r="51" spans="1:12" ht="12.75">
      <c r="A51" s="155">
        <v>31</v>
      </c>
      <c r="B51" s="158" t="s">
        <v>22</v>
      </c>
      <c r="C51" s="156">
        <v>168250</v>
      </c>
      <c r="D51" s="156">
        <v>50850</v>
      </c>
      <c r="E51" s="166"/>
      <c r="F51" s="156"/>
      <c r="G51" s="156">
        <f t="shared" si="0"/>
        <v>117400</v>
      </c>
      <c r="H51" s="166"/>
      <c r="I51" s="166"/>
      <c r="J51" s="166"/>
      <c r="K51" s="156"/>
      <c r="L51" s="159"/>
    </row>
    <row r="52" spans="1:12" ht="12.75">
      <c r="A52" s="160">
        <v>311</v>
      </c>
      <c r="B52" s="161" t="s">
        <v>23</v>
      </c>
      <c r="C52" s="157">
        <v>144150</v>
      </c>
      <c r="D52" s="157">
        <v>43850</v>
      </c>
      <c r="E52" s="167"/>
      <c r="F52" s="157"/>
      <c r="G52" s="157">
        <f t="shared" si="0"/>
        <v>100300</v>
      </c>
      <c r="H52" s="167"/>
      <c r="I52" s="167"/>
      <c r="J52" s="167"/>
      <c r="K52" s="157"/>
      <c r="L52" s="167"/>
    </row>
    <row r="53" spans="1:12" ht="12.75">
      <c r="A53" s="160">
        <v>313</v>
      </c>
      <c r="B53" s="161" t="s">
        <v>25</v>
      </c>
      <c r="C53" s="157">
        <v>24100</v>
      </c>
      <c r="D53" s="157">
        <v>7000</v>
      </c>
      <c r="E53" s="167"/>
      <c r="F53" s="157"/>
      <c r="G53" s="157">
        <f t="shared" si="0"/>
        <v>17100</v>
      </c>
      <c r="H53" s="167"/>
      <c r="I53" s="167"/>
      <c r="J53" s="167"/>
      <c r="K53" s="157"/>
      <c r="L53" s="167"/>
    </row>
    <row r="54" spans="1:12" ht="12.75">
      <c r="A54" s="155">
        <v>32</v>
      </c>
      <c r="B54" s="158" t="s">
        <v>26</v>
      </c>
      <c r="C54" s="156">
        <v>25450</v>
      </c>
      <c r="D54" s="156">
        <v>3835</v>
      </c>
      <c r="E54" s="166"/>
      <c r="F54" s="156"/>
      <c r="G54" s="156">
        <f t="shared" si="0"/>
        <v>21615</v>
      </c>
      <c r="H54" s="166"/>
      <c r="I54" s="166"/>
      <c r="J54" s="166"/>
      <c r="K54" s="156"/>
      <c r="L54" s="159"/>
    </row>
    <row r="55" spans="1:12" ht="12.75">
      <c r="A55" s="160">
        <v>321</v>
      </c>
      <c r="B55" s="161" t="s">
        <v>27</v>
      </c>
      <c r="C55" s="157">
        <v>17050</v>
      </c>
      <c r="D55" s="157">
        <v>2575</v>
      </c>
      <c r="E55" s="166"/>
      <c r="F55" s="156"/>
      <c r="G55" s="157">
        <f t="shared" si="0"/>
        <v>14475</v>
      </c>
      <c r="H55" s="166"/>
      <c r="I55" s="166"/>
      <c r="J55" s="166"/>
      <c r="K55" s="157"/>
      <c r="L55" s="159"/>
    </row>
    <row r="56" spans="1:12" ht="12.75">
      <c r="A56" s="160">
        <v>322</v>
      </c>
      <c r="B56" s="161" t="s">
        <v>28</v>
      </c>
      <c r="C56" s="157">
        <v>1000</v>
      </c>
      <c r="D56" s="1">
        <v>150</v>
      </c>
      <c r="E56" s="167"/>
      <c r="F56" s="157"/>
      <c r="G56" s="157">
        <f t="shared" si="0"/>
        <v>850</v>
      </c>
      <c r="H56" s="167"/>
      <c r="I56" s="167"/>
      <c r="J56" s="167"/>
      <c r="K56" s="157"/>
      <c r="L56" s="167"/>
    </row>
    <row r="57" spans="1:12" ht="12.75">
      <c r="A57" s="160">
        <v>323</v>
      </c>
      <c r="B57" s="161" t="s">
        <v>29</v>
      </c>
      <c r="C57" s="157">
        <v>5400</v>
      </c>
      <c r="D57" s="157">
        <v>810</v>
      </c>
      <c r="E57" s="167"/>
      <c r="F57" s="157"/>
      <c r="G57" s="157">
        <f t="shared" si="0"/>
        <v>4590</v>
      </c>
      <c r="H57" s="167"/>
      <c r="I57" s="167"/>
      <c r="J57" s="167"/>
      <c r="K57" s="157"/>
      <c r="L57" s="167"/>
    </row>
    <row r="58" spans="1:12" ht="12.75">
      <c r="A58" s="160">
        <v>329</v>
      </c>
      <c r="B58" s="161" t="s">
        <v>67</v>
      </c>
      <c r="C58" s="157">
        <v>2000</v>
      </c>
      <c r="D58" s="1">
        <v>300</v>
      </c>
      <c r="E58" s="167"/>
      <c r="F58" s="157"/>
      <c r="G58" s="157">
        <f t="shared" si="0"/>
        <v>1700</v>
      </c>
      <c r="H58" s="167"/>
      <c r="I58" s="167"/>
      <c r="J58" s="167"/>
      <c r="K58" s="157"/>
      <c r="L58" s="167"/>
    </row>
    <row r="59" spans="1:12" ht="12.75">
      <c r="A59" s="155"/>
      <c r="B59" s="161"/>
      <c r="C59" s="167"/>
      <c r="D59" s="167"/>
      <c r="E59" s="167"/>
      <c r="F59" s="167"/>
      <c r="G59" s="167"/>
      <c r="H59" s="167"/>
      <c r="I59" s="167"/>
      <c r="J59" s="167"/>
      <c r="K59" s="167"/>
      <c r="L59" s="167"/>
    </row>
    <row r="60" spans="1:12" ht="25.5">
      <c r="A60" s="177" t="s">
        <v>81</v>
      </c>
      <c r="B60" s="176" t="s">
        <v>82</v>
      </c>
      <c r="C60" s="156">
        <v>151800</v>
      </c>
      <c r="D60" s="156">
        <v>42745</v>
      </c>
      <c r="E60" s="166"/>
      <c r="F60" s="166"/>
      <c r="G60" s="156">
        <f>C60-D60</f>
        <v>109055</v>
      </c>
      <c r="H60" s="166"/>
      <c r="I60" s="166"/>
      <c r="J60" s="166"/>
      <c r="K60" s="156"/>
      <c r="L60" s="1"/>
    </row>
    <row r="61" spans="1:12" ht="12.75">
      <c r="A61" s="155">
        <v>3</v>
      </c>
      <c r="B61" s="158" t="s">
        <v>69</v>
      </c>
      <c r="C61" s="156">
        <v>151800</v>
      </c>
      <c r="D61" s="156">
        <v>42745</v>
      </c>
      <c r="E61" s="166"/>
      <c r="F61" s="156"/>
      <c r="G61" s="156">
        <f aca="true" t="shared" si="1" ref="G61:G69">C61-D61</f>
        <v>109055</v>
      </c>
      <c r="H61" s="166"/>
      <c r="I61" s="166"/>
      <c r="J61" s="166"/>
      <c r="K61" s="156"/>
      <c r="L61" s="159"/>
    </row>
    <row r="62" spans="1:12" ht="12.75">
      <c r="A62" s="155">
        <v>31</v>
      </c>
      <c r="B62" s="158" t="s">
        <v>22</v>
      </c>
      <c r="C62" s="156">
        <v>126400</v>
      </c>
      <c r="D62" s="156">
        <v>38900</v>
      </c>
      <c r="E62" s="166"/>
      <c r="F62" s="156"/>
      <c r="G62" s="156">
        <f t="shared" si="1"/>
        <v>87500</v>
      </c>
      <c r="H62" s="166"/>
      <c r="I62" s="166"/>
      <c r="J62" s="166"/>
      <c r="K62" s="156"/>
      <c r="L62" s="159"/>
    </row>
    <row r="63" spans="1:12" ht="12.75">
      <c r="A63" s="160">
        <v>311</v>
      </c>
      <c r="B63" s="161" t="s">
        <v>23</v>
      </c>
      <c r="C63" s="157">
        <v>109500</v>
      </c>
      <c r="D63" s="157">
        <v>34000</v>
      </c>
      <c r="E63" s="167"/>
      <c r="F63" s="157"/>
      <c r="G63" s="157">
        <f t="shared" si="1"/>
        <v>75500</v>
      </c>
      <c r="H63" s="167"/>
      <c r="I63" s="167"/>
      <c r="J63" s="167"/>
      <c r="K63" s="157"/>
      <c r="L63" s="159"/>
    </row>
    <row r="64" spans="1:12" ht="12.75">
      <c r="A64" s="160">
        <v>313</v>
      </c>
      <c r="B64" s="161" t="s">
        <v>25</v>
      </c>
      <c r="C64" s="157">
        <v>16900</v>
      </c>
      <c r="D64" s="157">
        <v>4900</v>
      </c>
      <c r="E64" s="167"/>
      <c r="F64" s="157"/>
      <c r="G64" s="157">
        <f t="shared" si="1"/>
        <v>12000</v>
      </c>
      <c r="H64" s="167"/>
      <c r="I64" s="167"/>
      <c r="J64" s="167"/>
      <c r="K64" s="157"/>
      <c r="L64" s="159"/>
    </row>
    <row r="65" spans="1:12" ht="12.75">
      <c r="A65" s="155">
        <v>32</v>
      </c>
      <c r="B65" s="158" t="s">
        <v>26</v>
      </c>
      <c r="C65" s="156">
        <v>25400</v>
      </c>
      <c r="D65" s="156">
        <v>3845</v>
      </c>
      <c r="E65" s="166"/>
      <c r="F65" s="156"/>
      <c r="G65" s="156">
        <f t="shared" si="1"/>
        <v>21555</v>
      </c>
      <c r="H65" s="166"/>
      <c r="I65" s="166"/>
      <c r="J65" s="166"/>
      <c r="K65" s="156"/>
      <c r="L65" s="159"/>
    </row>
    <row r="66" spans="1:12" ht="12.75">
      <c r="A66" s="160">
        <v>321</v>
      </c>
      <c r="B66" s="161" t="s">
        <v>27</v>
      </c>
      <c r="C66" s="157">
        <v>14600</v>
      </c>
      <c r="D66" s="157">
        <v>2225</v>
      </c>
      <c r="E66" s="166"/>
      <c r="F66" s="156"/>
      <c r="G66" s="157">
        <f t="shared" si="1"/>
        <v>12375</v>
      </c>
      <c r="H66" s="166"/>
      <c r="I66" s="166"/>
      <c r="J66" s="166"/>
      <c r="K66" s="157"/>
      <c r="L66" s="159"/>
    </row>
    <row r="67" spans="1:12" ht="12.75">
      <c r="A67" s="160">
        <v>322</v>
      </c>
      <c r="B67" s="161" t="s">
        <v>28</v>
      </c>
      <c r="C67" s="157">
        <v>1000</v>
      </c>
      <c r="D67" s="1">
        <v>150</v>
      </c>
      <c r="E67" s="167"/>
      <c r="F67" s="157"/>
      <c r="G67" s="157">
        <f t="shared" si="1"/>
        <v>850</v>
      </c>
      <c r="H67" s="167"/>
      <c r="I67" s="167"/>
      <c r="J67" s="167"/>
      <c r="K67" s="157"/>
      <c r="L67" s="167"/>
    </row>
    <row r="68" spans="1:12" ht="12.75">
      <c r="A68" s="160">
        <v>323</v>
      </c>
      <c r="B68" s="161" t="s">
        <v>29</v>
      </c>
      <c r="C68" s="157">
        <v>7800</v>
      </c>
      <c r="D68" s="157">
        <v>1170</v>
      </c>
      <c r="E68" s="167"/>
      <c r="F68" s="157"/>
      <c r="G68" s="157">
        <f t="shared" si="1"/>
        <v>6630</v>
      </c>
      <c r="H68" s="167"/>
      <c r="I68" s="167"/>
      <c r="J68" s="167"/>
      <c r="K68" s="157"/>
      <c r="L68" s="167"/>
    </row>
    <row r="69" spans="1:12" ht="12.75">
      <c r="A69" s="160">
        <v>329</v>
      </c>
      <c r="B69" s="161" t="s">
        <v>67</v>
      </c>
      <c r="C69" s="157">
        <v>2000</v>
      </c>
      <c r="D69" s="1">
        <v>300</v>
      </c>
      <c r="E69" s="167"/>
      <c r="F69" s="157"/>
      <c r="G69" s="157">
        <f t="shared" si="1"/>
        <v>1700</v>
      </c>
      <c r="H69" s="167"/>
      <c r="I69" s="167"/>
      <c r="J69" s="167"/>
      <c r="K69" s="157"/>
      <c r="L69" s="167"/>
    </row>
    <row r="70" spans="1:12" ht="12.75">
      <c r="A70" s="162"/>
      <c r="B70" s="163"/>
      <c r="C70" s="169"/>
      <c r="D70" s="169"/>
      <c r="E70" s="169"/>
      <c r="F70" s="169"/>
      <c r="G70" s="169"/>
      <c r="H70" s="169"/>
      <c r="I70" s="169"/>
      <c r="J70" s="169"/>
      <c r="K70" s="169"/>
      <c r="L70" s="169"/>
    </row>
    <row r="71" spans="1:12" ht="25.5">
      <c r="A71" s="177" t="s">
        <v>83</v>
      </c>
      <c r="B71" s="176" t="s">
        <v>84</v>
      </c>
      <c r="C71" s="156">
        <v>729678</v>
      </c>
      <c r="D71" s="170"/>
      <c r="E71" s="156">
        <v>23465</v>
      </c>
      <c r="F71" s="156">
        <v>56473</v>
      </c>
      <c r="G71" s="156">
        <v>425500</v>
      </c>
      <c r="H71" s="156">
        <v>42100</v>
      </c>
      <c r="I71" s="156">
        <v>182140</v>
      </c>
      <c r="J71" s="171"/>
      <c r="K71" s="156"/>
      <c r="L71" s="156"/>
    </row>
    <row r="72" spans="1:12" ht="12.75">
      <c r="A72" s="155">
        <v>3</v>
      </c>
      <c r="B72" s="158" t="s">
        <v>69</v>
      </c>
      <c r="C72" s="156">
        <v>178191</v>
      </c>
      <c r="D72" s="170"/>
      <c r="E72" s="156">
        <v>22118</v>
      </c>
      <c r="F72" s="156">
        <v>56473</v>
      </c>
      <c r="G72" s="156">
        <v>59500</v>
      </c>
      <c r="H72" s="156">
        <v>35100</v>
      </c>
      <c r="I72" s="156">
        <v>5000</v>
      </c>
      <c r="J72" s="171"/>
      <c r="K72" s="156"/>
      <c r="L72" s="156"/>
    </row>
    <row r="73" spans="1:12" ht="12.75">
      <c r="A73" s="155">
        <v>32</v>
      </c>
      <c r="B73" s="158" t="s">
        <v>26</v>
      </c>
      <c r="C73" s="156">
        <v>173191</v>
      </c>
      <c r="D73" s="170"/>
      <c r="E73" s="156">
        <v>22118</v>
      </c>
      <c r="F73" s="156">
        <v>56473</v>
      </c>
      <c r="G73" s="156">
        <v>59500</v>
      </c>
      <c r="H73" s="156">
        <v>35100</v>
      </c>
      <c r="I73" s="171"/>
      <c r="J73" s="171"/>
      <c r="K73" s="156"/>
      <c r="L73" s="156"/>
    </row>
    <row r="74" spans="1:12" ht="12.75">
      <c r="A74" s="160">
        <v>321</v>
      </c>
      <c r="B74" s="161" t="s">
        <v>27</v>
      </c>
      <c r="C74" s="157">
        <v>4500</v>
      </c>
      <c r="D74" s="157"/>
      <c r="E74" s="157"/>
      <c r="F74" s="167"/>
      <c r="G74" s="157">
        <v>4500</v>
      </c>
      <c r="H74" s="167"/>
      <c r="I74" s="167"/>
      <c r="J74" s="167"/>
      <c r="K74" s="167"/>
      <c r="L74" s="167"/>
    </row>
    <row r="75" spans="1:12" ht="12.75">
      <c r="A75" s="160">
        <v>322</v>
      </c>
      <c r="B75" s="161" t="s">
        <v>28</v>
      </c>
      <c r="C75" s="157">
        <v>31718</v>
      </c>
      <c r="D75" s="164"/>
      <c r="E75" s="157">
        <v>20618</v>
      </c>
      <c r="F75" s="167"/>
      <c r="G75" s="167"/>
      <c r="H75" s="157">
        <v>11100</v>
      </c>
      <c r="I75" s="169"/>
      <c r="J75" s="169"/>
      <c r="K75" s="169"/>
      <c r="L75" s="169"/>
    </row>
    <row r="76" spans="1:12" ht="12.75">
      <c r="A76" s="160">
        <v>323</v>
      </c>
      <c r="B76" s="161" t="s">
        <v>29</v>
      </c>
      <c r="C76" s="157">
        <v>4973</v>
      </c>
      <c r="D76" s="157"/>
      <c r="E76" s="157">
        <v>1500</v>
      </c>
      <c r="F76" s="157">
        <v>3473</v>
      </c>
      <c r="G76" s="167"/>
      <c r="H76" s="157"/>
      <c r="I76" s="167"/>
      <c r="J76" s="167"/>
      <c r="K76" s="167"/>
      <c r="L76" s="167"/>
    </row>
    <row r="77" spans="1:12" ht="25.5">
      <c r="A77" s="160">
        <v>324</v>
      </c>
      <c r="B77" s="161" t="s">
        <v>85</v>
      </c>
      <c r="C77" s="157">
        <v>20000</v>
      </c>
      <c r="D77" s="167"/>
      <c r="E77" s="167"/>
      <c r="F77" s="157"/>
      <c r="G77" s="157">
        <v>20000</v>
      </c>
      <c r="H77" s="157"/>
      <c r="I77" s="167"/>
      <c r="J77" s="167"/>
      <c r="K77" s="157"/>
      <c r="L77" s="157"/>
    </row>
    <row r="78" spans="1:12" ht="12.75">
      <c r="A78" s="160">
        <v>329</v>
      </c>
      <c r="B78" s="161" t="s">
        <v>67</v>
      </c>
      <c r="C78" s="157">
        <v>112000</v>
      </c>
      <c r="D78" s="167"/>
      <c r="E78" s="157"/>
      <c r="F78" s="157">
        <v>53000</v>
      </c>
      <c r="G78" s="157">
        <v>35000</v>
      </c>
      <c r="H78" s="157">
        <v>24000</v>
      </c>
      <c r="I78" s="167"/>
      <c r="J78" s="167"/>
      <c r="K78" s="157"/>
      <c r="L78" s="157"/>
    </row>
    <row r="79" spans="1:12" ht="12.75">
      <c r="A79" s="155">
        <v>38</v>
      </c>
      <c r="B79" s="158" t="s">
        <v>86</v>
      </c>
      <c r="C79" s="156">
        <v>5000</v>
      </c>
      <c r="D79" s="166"/>
      <c r="E79" s="156"/>
      <c r="F79" s="156"/>
      <c r="G79" s="159"/>
      <c r="H79" s="156"/>
      <c r="I79" s="156">
        <v>5000</v>
      </c>
      <c r="J79" s="166"/>
      <c r="K79" s="156"/>
      <c r="L79" s="156"/>
    </row>
    <row r="80" spans="1:12" ht="12.75">
      <c r="A80" s="160">
        <v>382</v>
      </c>
      <c r="B80" s="161" t="s">
        <v>87</v>
      </c>
      <c r="C80" s="157">
        <v>5000</v>
      </c>
      <c r="D80" s="167"/>
      <c r="E80" s="157"/>
      <c r="F80" s="157"/>
      <c r="G80" s="1"/>
      <c r="H80" s="157"/>
      <c r="I80" s="157">
        <v>5000</v>
      </c>
      <c r="J80" s="167"/>
      <c r="K80" s="167"/>
      <c r="L80" s="167"/>
    </row>
    <row r="81" spans="1:12" ht="25.5">
      <c r="A81" s="155">
        <v>4</v>
      </c>
      <c r="B81" s="158" t="s">
        <v>32</v>
      </c>
      <c r="C81" s="156">
        <v>551487</v>
      </c>
      <c r="D81" s="1"/>
      <c r="E81" s="156">
        <v>1347</v>
      </c>
      <c r="F81" s="166"/>
      <c r="G81" s="156">
        <v>366000</v>
      </c>
      <c r="H81" s="156">
        <v>7000</v>
      </c>
      <c r="I81" s="156">
        <v>177140</v>
      </c>
      <c r="J81" s="166"/>
      <c r="K81" s="156"/>
      <c r="L81" s="156"/>
    </row>
    <row r="82" spans="1:12" ht="25.5">
      <c r="A82" s="155">
        <v>41</v>
      </c>
      <c r="B82" s="158" t="s">
        <v>88</v>
      </c>
      <c r="C82" s="156">
        <v>3000</v>
      </c>
      <c r="D82" s="1"/>
      <c r="E82" s="166"/>
      <c r="F82" s="166"/>
      <c r="G82" s="156">
        <v>3000</v>
      </c>
      <c r="H82" s="156"/>
      <c r="I82" s="156"/>
      <c r="J82" s="166"/>
      <c r="K82" s="156"/>
      <c r="L82" s="156"/>
    </row>
    <row r="83" spans="1:12" ht="12.75">
      <c r="A83" s="160">
        <v>412</v>
      </c>
      <c r="B83" s="161" t="s">
        <v>89</v>
      </c>
      <c r="C83" s="157">
        <v>3000</v>
      </c>
      <c r="D83" s="1"/>
      <c r="E83" s="167"/>
      <c r="F83" s="167"/>
      <c r="G83" s="157">
        <v>3000</v>
      </c>
      <c r="H83" s="157"/>
      <c r="I83" s="157"/>
      <c r="J83" s="167"/>
      <c r="K83" s="157"/>
      <c r="L83" s="157"/>
    </row>
    <row r="84" spans="1:12" ht="25.5">
      <c r="A84" s="155">
        <v>42</v>
      </c>
      <c r="B84" s="158" t="s">
        <v>33</v>
      </c>
      <c r="C84" s="156">
        <v>371347</v>
      </c>
      <c r="D84" s="172"/>
      <c r="E84" s="156">
        <v>1347</v>
      </c>
      <c r="F84" s="166"/>
      <c r="G84" s="156">
        <v>363000</v>
      </c>
      <c r="H84" s="156">
        <v>7000</v>
      </c>
      <c r="I84" s="166"/>
      <c r="J84" s="166"/>
      <c r="K84" s="156"/>
      <c r="L84" s="156"/>
    </row>
    <row r="85" spans="1:12" ht="12.75">
      <c r="A85" s="160">
        <v>422</v>
      </c>
      <c r="B85" s="161" t="s">
        <v>70</v>
      </c>
      <c r="C85" s="157">
        <v>13347</v>
      </c>
      <c r="D85" s="1"/>
      <c r="E85" s="157">
        <v>1347</v>
      </c>
      <c r="F85" s="167"/>
      <c r="G85" s="157">
        <v>5000</v>
      </c>
      <c r="H85" s="157">
        <v>7000</v>
      </c>
      <c r="I85" s="167"/>
      <c r="J85" s="167"/>
      <c r="K85" s="167"/>
      <c r="L85" s="167"/>
    </row>
    <row r="86" spans="1:12" ht="12.75">
      <c r="A86" s="160">
        <v>424</v>
      </c>
      <c r="B86" s="161" t="s">
        <v>90</v>
      </c>
      <c r="C86" s="157">
        <v>358000</v>
      </c>
      <c r="D86" s="167"/>
      <c r="E86" s="157"/>
      <c r="F86" s="167"/>
      <c r="G86" s="157">
        <v>358000</v>
      </c>
      <c r="H86" s="157"/>
      <c r="I86" s="167"/>
      <c r="J86" s="167"/>
      <c r="K86" s="167"/>
      <c r="L86" s="167"/>
    </row>
    <row r="87" spans="1:12" ht="25.5">
      <c r="A87" s="155">
        <v>45</v>
      </c>
      <c r="B87" s="158" t="s">
        <v>72</v>
      </c>
      <c r="C87" s="156">
        <v>177140</v>
      </c>
      <c r="D87" s="166"/>
      <c r="E87" s="166"/>
      <c r="F87" s="166"/>
      <c r="G87" s="166"/>
      <c r="H87" s="166"/>
      <c r="I87" s="156">
        <v>177140</v>
      </c>
      <c r="J87" s="166"/>
      <c r="K87" s="156"/>
      <c r="L87" s="156"/>
    </row>
    <row r="88" spans="1:12" ht="25.5">
      <c r="A88" s="160">
        <v>451</v>
      </c>
      <c r="B88" s="161" t="s">
        <v>73</v>
      </c>
      <c r="C88" s="157">
        <v>177140</v>
      </c>
      <c r="D88" s="167"/>
      <c r="E88" s="167"/>
      <c r="F88" s="167"/>
      <c r="G88" s="167"/>
      <c r="H88" s="167"/>
      <c r="I88" s="157">
        <v>177140</v>
      </c>
      <c r="J88" s="166"/>
      <c r="K88" s="156"/>
      <c r="L88" s="156"/>
    </row>
    <row r="89" spans="1:12" ht="12.75">
      <c r="A89" s="162"/>
      <c r="B89" s="163"/>
      <c r="C89" s="171"/>
      <c r="D89" s="171"/>
      <c r="E89" s="171"/>
      <c r="F89" s="171"/>
      <c r="G89" s="171"/>
      <c r="H89" s="171"/>
      <c r="I89" s="171"/>
      <c r="J89" s="171"/>
      <c r="K89" s="171"/>
      <c r="L89" s="171"/>
    </row>
    <row r="90" spans="1:12" ht="12.75">
      <c r="A90" s="177" t="s">
        <v>91</v>
      </c>
      <c r="B90" s="176" t="s">
        <v>92</v>
      </c>
      <c r="C90" s="156">
        <v>5186</v>
      </c>
      <c r="D90" s="167"/>
      <c r="E90" s="167"/>
      <c r="F90" s="167"/>
      <c r="G90" s="156">
        <v>5186</v>
      </c>
      <c r="H90" s="167"/>
      <c r="I90" s="167"/>
      <c r="J90" s="167"/>
      <c r="K90" s="156"/>
      <c r="L90" s="156"/>
    </row>
    <row r="91" spans="1:12" ht="12.75">
      <c r="A91" s="155">
        <v>3</v>
      </c>
      <c r="B91" s="158" t="s">
        <v>69</v>
      </c>
      <c r="C91" s="156">
        <v>5186</v>
      </c>
      <c r="D91" s="166"/>
      <c r="E91" s="166"/>
      <c r="F91" s="166"/>
      <c r="G91" s="156">
        <v>5186</v>
      </c>
      <c r="H91" s="166"/>
      <c r="I91" s="166"/>
      <c r="J91" s="166"/>
      <c r="K91" s="173"/>
      <c r="L91" s="156"/>
    </row>
    <row r="92" spans="1:12" ht="12.75">
      <c r="A92" s="155">
        <v>31</v>
      </c>
      <c r="B92" s="158" t="s">
        <v>22</v>
      </c>
      <c r="C92" s="156">
        <v>5186</v>
      </c>
      <c r="D92" s="166"/>
      <c r="E92" s="166"/>
      <c r="F92" s="166"/>
      <c r="G92" s="156">
        <v>5186</v>
      </c>
      <c r="H92" s="166"/>
      <c r="I92" s="166"/>
      <c r="J92" s="166"/>
      <c r="K92" s="173"/>
      <c r="L92" s="156"/>
    </row>
    <row r="93" spans="1:12" ht="12.75">
      <c r="A93" s="160">
        <v>311</v>
      </c>
      <c r="B93" s="161" t="s">
        <v>23</v>
      </c>
      <c r="C93" s="157">
        <v>4452</v>
      </c>
      <c r="D93" s="166"/>
      <c r="E93" s="166"/>
      <c r="F93" s="166"/>
      <c r="G93" s="157">
        <v>4452</v>
      </c>
      <c r="H93" s="166"/>
      <c r="I93" s="166"/>
      <c r="J93" s="166"/>
      <c r="K93" s="166"/>
      <c r="L93" s="166"/>
    </row>
    <row r="94" spans="1:12" ht="12.75">
      <c r="A94" s="160">
        <v>313</v>
      </c>
      <c r="B94" s="161" t="s">
        <v>25</v>
      </c>
      <c r="C94" s="1">
        <v>734</v>
      </c>
      <c r="D94" s="167"/>
      <c r="E94" s="167"/>
      <c r="F94" s="167"/>
      <c r="G94" s="1">
        <v>734</v>
      </c>
      <c r="H94" s="167"/>
      <c r="I94" s="167"/>
      <c r="J94" s="167"/>
      <c r="K94" s="167"/>
      <c r="L94" s="167"/>
    </row>
    <row r="95" spans="1:12" ht="12.75">
      <c r="A95" s="155"/>
      <c r="B95" s="158"/>
      <c r="C95" s="167"/>
      <c r="D95" s="167"/>
      <c r="E95" s="167"/>
      <c r="F95" s="167"/>
      <c r="G95" s="167"/>
      <c r="H95" s="167"/>
      <c r="I95" s="167"/>
      <c r="J95" s="167"/>
      <c r="K95" s="167"/>
      <c r="L95" s="167"/>
    </row>
    <row r="96" spans="1:12" ht="12.75">
      <c r="A96" s="179" t="s">
        <v>93</v>
      </c>
      <c r="B96" s="176" t="s">
        <v>94</v>
      </c>
      <c r="C96" s="156">
        <v>20000</v>
      </c>
      <c r="D96" s="167"/>
      <c r="E96" s="167"/>
      <c r="F96" s="167"/>
      <c r="G96" s="156">
        <v>20000</v>
      </c>
      <c r="H96" s="167"/>
      <c r="I96" s="167"/>
      <c r="J96" s="167"/>
      <c r="K96" s="156"/>
      <c r="L96" s="156"/>
    </row>
    <row r="97" spans="1:12" ht="12.75">
      <c r="A97" s="155">
        <v>3</v>
      </c>
      <c r="B97" s="158" t="s">
        <v>69</v>
      </c>
      <c r="C97" s="156">
        <v>20000</v>
      </c>
      <c r="D97" s="166"/>
      <c r="E97" s="166"/>
      <c r="F97" s="166"/>
      <c r="G97" s="156">
        <v>20000</v>
      </c>
      <c r="H97" s="166"/>
      <c r="I97" s="166"/>
      <c r="J97" s="166"/>
      <c r="K97" s="156"/>
      <c r="L97" s="156"/>
    </row>
    <row r="98" spans="1:12" ht="12.75">
      <c r="A98" s="155">
        <v>32</v>
      </c>
      <c r="B98" s="174" t="s">
        <v>26</v>
      </c>
      <c r="C98" s="156">
        <v>20000</v>
      </c>
      <c r="D98" s="166"/>
      <c r="E98" s="166"/>
      <c r="F98" s="166"/>
      <c r="G98" s="156">
        <v>20000</v>
      </c>
      <c r="H98" s="166"/>
      <c r="I98" s="166"/>
      <c r="J98" s="166"/>
      <c r="K98" s="156"/>
      <c r="L98" s="156"/>
    </row>
    <row r="99" spans="1:12" ht="12.75">
      <c r="A99" s="160">
        <v>321</v>
      </c>
      <c r="B99" s="161" t="s">
        <v>27</v>
      </c>
      <c r="C99" s="157">
        <v>15000</v>
      </c>
      <c r="D99" s="167"/>
      <c r="E99" s="167"/>
      <c r="F99" s="167"/>
      <c r="G99" s="157">
        <v>15000</v>
      </c>
      <c r="H99" s="167"/>
      <c r="I99" s="167"/>
      <c r="J99" s="167"/>
      <c r="K99" s="167"/>
      <c r="L99" s="167"/>
    </row>
    <row r="100" spans="1:12" ht="12.75">
      <c r="A100" s="160">
        <v>322</v>
      </c>
      <c r="B100" s="161" t="s">
        <v>28</v>
      </c>
      <c r="C100" s="157">
        <v>3000</v>
      </c>
      <c r="D100" s="167"/>
      <c r="E100" s="167"/>
      <c r="F100" s="167"/>
      <c r="G100" s="157">
        <v>3000</v>
      </c>
      <c r="H100" s="167"/>
      <c r="I100" s="167"/>
      <c r="J100" s="167"/>
      <c r="K100" s="167"/>
      <c r="L100" s="167"/>
    </row>
    <row r="101" spans="1:12" ht="12.75">
      <c r="A101" s="160">
        <v>329</v>
      </c>
      <c r="B101" s="161" t="s">
        <v>67</v>
      </c>
      <c r="C101" s="157">
        <v>2000</v>
      </c>
      <c r="D101" s="167"/>
      <c r="E101" s="167"/>
      <c r="F101" s="167"/>
      <c r="G101" s="157">
        <v>2000</v>
      </c>
      <c r="H101" s="167"/>
      <c r="I101" s="167"/>
      <c r="J101" s="167"/>
      <c r="K101" s="167"/>
      <c r="L101" s="167"/>
    </row>
    <row r="102" spans="1:12" ht="12.75">
      <c r="A102" s="155"/>
      <c r="B102" s="158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</row>
    <row r="103" spans="1:12" ht="12.75">
      <c r="A103" s="168"/>
      <c r="B103" s="163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</row>
    <row r="104" spans="1:12" ht="12.75">
      <c r="A104" s="179">
        <v>3015</v>
      </c>
      <c r="B104" s="176" t="s">
        <v>95</v>
      </c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</row>
    <row r="105" spans="1:12" ht="38.25">
      <c r="A105" s="179" t="s">
        <v>96</v>
      </c>
      <c r="B105" s="176" t="s">
        <v>97</v>
      </c>
      <c r="C105" s="156">
        <v>865320</v>
      </c>
      <c r="D105" s="156"/>
      <c r="E105" s="156"/>
      <c r="F105" s="156">
        <v>800320</v>
      </c>
      <c r="G105" s="156">
        <v>65000</v>
      </c>
      <c r="H105" s="167"/>
      <c r="I105" s="167"/>
      <c r="J105" s="167"/>
      <c r="K105" s="156"/>
      <c r="L105" s="156"/>
    </row>
    <row r="106" spans="1:12" ht="12.75">
      <c r="A106" s="155">
        <v>3</v>
      </c>
      <c r="B106" s="158" t="s">
        <v>69</v>
      </c>
      <c r="C106" s="156">
        <v>865320</v>
      </c>
      <c r="D106" s="156"/>
      <c r="E106" s="156"/>
      <c r="F106" s="156">
        <v>800320</v>
      </c>
      <c r="G106" s="156">
        <v>65000</v>
      </c>
      <c r="H106" s="166"/>
      <c r="I106" s="166"/>
      <c r="J106" s="166"/>
      <c r="K106" s="156"/>
      <c r="L106" s="156"/>
    </row>
    <row r="107" spans="1:12" ht="12.75">
      <c r="A107" s="155">
        <v>32</v>
      </c>
      <c r="B107" s="158" t="s">
        <v>26</v>
      </c>
      <c r="C107" s="156">
        <v>865320</v>
      </c>
      <c r="D107" s="156"/>
      <c r="E107" s="156"/>
      <c r="F107" s="156">
        <v>800320</v>
      </c>
      <c r="G107" s="156">
        <v>65000</v>
      </c>
      <c r="H107" s="166"/>
      <c r="I107" s="166"/>
      <c r="J107" s="166"/>
      <c r="K107" s="156"/>
      <c r="L107" s="156"/>
    </row>
    <row r="108" spans="1:12" ht="12.75">
      <c r="A108" s="160">
        <v>322</v>
      </c>
      <c r="B108" s="161" t="s">
        <v>28</v>
      </c>
      <c r="C108" s="157">
        <v>865320</v>
      </c>
      <c r="D108" s="157"/>
      <c r="E108" s="157"/>
      <c r="F108" s="157">
        <v>800320</v>
      </c>
      <c r="G108" s="157">
        <v>65000</v>
      </c>
      <c r="H108" s="166"/>
      <c r="I108" s="166"/>
      <c r="J108" s="166"/>
      <c r="K108" s="166"/>
      <c r="L108" s="166"/>
    </row>
    <row r="109" spans="1:12" ht="12.75">
      <c r="A109" s="160"/>
      <c r="B109" s="161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</row>
    <row r="110" spans="1:12" ht="12.75">
      <c r="A110" s="155"/>
      <c r="B110" s="158" t="s">
        <v>98</v>
      </c>
      <c r="C110" s="156">
        <f>C8+C18+C33+C43+C49+C60+C71+C90+C96+C105</f>
        <v>14580858</v>
      </c>
      <c r="D110" s="156">
        <f>D18+D33+D43+D49+D60</f>
        <v>2284704</v>
      </c>
      <c r="E110" s="156">
        <f>E71</f>
        <v>23465</v>
      </c>
      <c r="F110" s="156">
        <f>F71+F105</f>
        <v>856793</v>
      </c>
      <c r="G110" s="156">
        <f>G8+G33+G49+G60+G71+G90+G96+G105</f>
        <v>11191656</v>
      </c>
      <c r="H110" s="156">
        <f>H71</f>
        <v>42100</v>
      </c>
      <c r="I110" s="156">
        <f>I71</f>
        <v>182140</v>
      </c>
      <c r="J110" s="166"/>
      <c r="K110" s="156"/>
      <c r="L110" s="156"/>
    </row>
    <row r="111" spans="1:10" ht="12.75">
      <c r="A111" s="60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89.25">
      <c r="A112" s="4" t="s">
        <v>19</v>
      </c>
      <c r="B112" s="81" t="s">
        <v>20</v>
      </c>
      <c r="C112" s="4" t="s">
        <v>54</v>
      </c>
      <c r="D112" s="4" t="s">
        <v>10</v>
      </c>
      <c r="E112" s="4" t="s">
        <v>11</v>
      </c>
      <c r="F112" s="4" t="s">
        <v>12</v>
      </c>
      <c r="G112" s="4" t="s">
        <v>13</v>
      </c>
      <c r="H112" s="4" t="s">
        <v>21</v>
      </c>
      <c r="I112" s="4" t="s">
        <v>15</v>
      </c>
      <c r="J112" s="4" t="s">
        <v>16</v>
      </c>
    </row>
    <row r="113" spans="1:12" ht="25.5">
      <c r="A113" s="145"/>
      <c r="B113" s="146" t="s">
        <v>57</v>
      </c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</row>
    <row r="114" spans="1:12" ht="25.5">
      <c r="A114" s="145" t="s">
        <v>58</v>
      </c>
      <c r="B114" s="146" t="s">
        <v>59</v>
      </c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</row>
    <row r="115" spans="1:12" ht="12.75">
      <c r="A115" s="145" t="s">
        <v>60</v>
      </c>
      <c r="B115" s="146" t="s">
        <v>61</v>
      </c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</row>
    <row r="116" spans="1:12" ht="12.75">
      <c r="A116" s="149">
        <v>9000</v>
      </c>
      <c r="B116" s="149" t="s">
        <v>62</v>
      </c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</row>
    <row r="117" spans="1:12" ht="12.75">
      <c r="A117" s="149">
        <v>900002</v>
      </c>
      <c r="B117" s="149" t="s">
        <v>63</v>
      </c>
      <c r="C117" s="150">
        <v>10468150</v>
      </c>
      <c r="D117" s="150"/>
      <c r="E117" s="147"/>
      <c r="F117" s="147"/>
      <c r="G117" s="150">
        <v>10468150</v>
      </c>
      <c r="H117" s="147"/>
      <c r="I117" s="147"/>
      <c r="J117" s="147"/>
      <c r="K117" s="150"/>
      <c r="L117" s="150"/>
    </row>
    <row r="118" spans="1:12" ht="12.75">
      <c r="A118" s="151">
        <v>3</v>
      </c>
      <c r="B118" s="152" t="s">
        <v>64</v>
      </c>
      <c r="C118" s="150">
        <v>10468150</v>
      </c>
      <c r="D118" s="150"/>
      <c r="E118" s="147"/>
      <c r="F118" s="147"/>
      <c r="G118" s="150">
        <v>10468150</v>
      </c>
      <c r="H118" s="147"/>
      <c r="I118" s="147"/>
      <c r="J118" s="147"/>
      <c r="K118" s="150"/>
      <c r="L118" s="150"/>
    </row>
    <row r="119" spans="1:12" ht="12.75">
      <c r="A119" s="151">
        <v>31</v>
      </c>
      <c r="B119" s="152" t="s">
        <v>65</v>
      </c>
      <c r="C119" s="150">
        <v>10260150</v>
      </c>
      <c r="D119" s="150"/>
      <c r="E119" s="147"/>
      <c r="F119" s="147"/>
      <c r="G119" s="150">
        <v>10260150</v>
      </c>
      <c r="H119" s="147"/>
      <c r="I119" s="147"/>
      <c r="J119" s="147"/>
      <c r="K119" s="150"/>
      <c r="L119" s="150"/>
    </row>
    <row r="120" spans="1:12" ht="12.75">
      <c r="A120" s="151">
        <v>32</v>
      </c>
      <c r="B120" s="152" t="s">
        <v>66</v>
      </c>
      <c r="C120" s="150">
        <v>208000</v>
      </c>
      <c r="D120" s="150"/>
      <c r="E120" s="148"/>
      <c r="F120" s="148"/>
      <c r="G120" s="150">
        <v>208000</v>
      </c>
      <c r="H120" s="148"/>
      <c r="I120" s="148"/>
      <c r="J120" s="148"/>
      <c r="K120" s="150"/>
      <c r="L120" s="150"/>
    </row>
    <row r="121" spans="1:12" ht="12.75">
      <c r="A121" s="153"/>
      <c r="B121" s="154"/>
      <c r="C121" s="118"/>
      <c r="D121" s="118"/>
      <c r="E121" s="148"/>
      <c r="F121" s="148"/>
      <c r="G121" s="118"/>
      <c r="H121" s="148"/>
      <c r="I121" s="148"/>
      <c r="J121" s="148"/>
      <c r="K121" s="148"/>
      <c r="L121" s="148"/>
    </row>
    <row r="122" spans="1:12" ht="38.25">
      <c r="A122" s="175">
        <v>3002</v>
      </c>
      <c r="B122" s="176" t="s">
        <v>68</v>
      </c>
      <c r="C122" s="156">
        <v>2142474</v>
      </c>
      <c r="D122" s="156">
        <v>2142474</v>
      </c>
      <c r="E122" s="1"/>
      <c r="F122" s="1"/>
      <c r="G122" s="157"/>
      <c r="H122" s="1"/>
      <c r="I122" s="1"/>
      <c r="J122" s="1"/>
      <c r="K122" s="156"/>
      <c r="L122" s="156"/>
    </row>
    <row r="123" spans="1:12" ht="12.75">
      <c r="A123" s="155">
        <v>3</v>
      </c>
      <c r="B123" s="158" t="s">
        <v>69</v>
      </c>
      <c r="C123" s="156">
        <v>2044454</v>
      </c>
      <c r="D123" s="156">
        <v>2044454</v>
      </c>
      <c r="E123" s="1"/>
      <c r="F123" s="1"/>
      <c r="G123" s="1"/>
      <c r="H123" s="1"/>
      <c r="I123" s="1"/>
      <c r="J123" s="1"/>
      <c r="K123" s="156"/>
      <c r="L123" s="156"/>
    </row>
    <row r="124" spans="1:12" ht="12.75">
      <c r="A124" s="155">
        <v>32</v>
      </c>
      <c r="B124" s="158" t="s">
        <v>26</v>
      </c>
      <c r="C124" s="156">
        <v>2044154</v>
      </c>
      <c r="D124" s="156">
        <v>2044154</v>
      </c>
      <c r="E124" s="159"/>
      <c r="F124" s="159"/>
      <c r="G124" s="159"/>
      <c r="H124" s="159"/>
      <c r="I124" s="159"/>
      <c r="J124" s="159"/>
      <c r="K124" s="156"/>
      <c r="L124" s="156"/>
    </row>
    <row r="125" spans="1:12" ht="12.75">
      <c r="A125" s="155">
        <v>34</v>
      </c>
      <c r="B125" s="158" t="s">
        <v>30</v>
      </c>
      <c r="C125" s="156">
        <v>300</v>
      </c>
      <c r="D125" s="156">
        <v>300</v>
      </c>
      <c r="E125" s="159"/>
      <c r="F125" s="159"/>
      <c r="G125" s="159"/>
      <c r="H125" s="159"/>
      <c r="I125" s="159"/>
      <c r="J125" s="159"/>
      <c r="K125" s="156"/>
      <c r="L125" s="156"/>
    </row>
    <row r="126" spans="1:12" ht="25.5">
      <c r="A126" s="155">
        <v>4</v>
      </c>
      <c r="B126" s="158" t="s">
        <v>32</v>
      </c>
      <c r="C126" s="156">
        <v>98020</v>
      </c>
      <c r="D126" s="156">
        <v>98020</v>
      </c>
      <c r="E126" s="159"/>
      <c r="F126" s="159"/>
      <c r="G126" s="159"/>
      <c r="H126" s="159"/>
      <c r="I126" s="159"/>
      <c r="J126" s="159"/>
      <c r="K126" s="156"/>
      <c r="L126" s="156"/>
    </row>
    <row r="127" spans="1:12" ht="25.5">
      <c r="A127" s="155">
        <v>42</v>
      </c>
      <c r="B127" s="158" t="s">
        <v>33</v>
      </c>
      <c r="C127" s="156">
        <v>98020</v>
      </c>
      <c r="D127" s="156">
        <v>98020</v>
      </c>
      <c r="E127" s="159"/>
      <c r="F127" s="159"/>
      <c r="G127" s="159"/>
      <c r="H127" s="159"/>
      <c r="I127" s="159"/>
      <c r="J127" s="159"/>
      <c r="K127" s="156"/>
      <c r="L127" s="156"/>
    </row>
    <row r="128" spans="1:12" ht="12.75">
      <c r="A128" s="160"/>
      <c r="B128" s="16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62"/>
      <c r="B129" s="163"/>
      <c r="C129" s="164"/>
      <c r="D129" s="165"/>
      <c r="E129" s="165"/>
      <c r="F129" s="165"/>
      <c r="G129" s="165"/>
      <c r="H129" s="165"/>
      <c r="I129" s="165"/>
      <c r="J129" s="165"/>
      <c r="K129" s="165"/>
      <c r="L129" s="165"/>
    </row>
    <row r="130" spans="1:12" ht="25.5">
      <c r="A130" s="177" t="s">
        <v>74</v>
      </c>
      <c r="B130" s="176" t="s">
        <v>75</v>
      </c>
      <c r="C130" s="156">
        <v>53300</v>
      </c>
      <c r="D130" s="156">
        <v>43300</v>
      </c>
      <c r="E130" s="166"/>
      <c r="F130" s="166"/>
      <c r="G130" s="156">
        <v>10000</v>
      </c>
      <c r="H130" s="166"/>
      <c r="I130" s="166"/>
      <c r="J130" s="166"/>
      <c r="K130" s="156"/>
      <c r="L130" s="156"/>
    </row>
    <row r="131" spans="1:12" ht="12.75">
      <c r="A131" s="155">
        <v>3</v>
      </c>
      <c r="B131" s="158" t="s">
        <v>69</v>
      </c>
      <c r="C131" s="156">
        <v>53300</v>
      </c>
      <c r="D131" s="156">
        <v>43300</v>
      </c>
      <c r="E131" s="166"/>
      <c r="F131" s="166"/>
      <c r="G131" s="156">
        <v>10000</v>
      </c>
      <c r="H131" s="166"/>
      <c r="I131" s="166"/>
      <c r="J131" s="166"/>
      <c r="K131" s="156"/>
      <c r="L131" s="156"/>
    </row>
    <row r="132" spans="1:12" ht="12.75">
      <c r="A132" s="155">
        <v>31</v>
      </c>
      <c r="B132" s="158" t="s">
        <v>22</v>
      </c>
      <c r="C132" s="156">
        <v>35700</v>
      </c>
      <c r="D132" s="156">
        <v>35700</v>
      </c>
      <c r="E132" s="166"/>
      <c r="F132" s="156"/>
      <c r="G132" s="156"/>
      <c r="H132" s="166"/>
      <c r="I132" s="166"/>
      <c r="J132" s="166"/>
      <c r="K132" s="156"/>
      <c r="L132" s="156"/>
    </row>
    <row r="133" spans="1:12" ht="12.75">
      <c r="A133" s="155">
        <v>32</v>
      </c>
      <c r="B133" s="158" t="s">
        <v>26</v>
      </c>
      <c r="C133" s="156">
        <v>17600</v>
      </c>
      <c r="D133" s="156">
        <v>7600</v>
      </c>
      <c r="E133" s="166"/>
      <c r="F133" s="156"/>
      <c r="G133" s="156">
        <v>10000</v>
      </c>
      <c r="H133" s="166"/>
      <c r="I133" s="166"/>
      <c r="J133" s="166"/>
      <c r="K133" s="156"/>
      <c r="L133" s="156"/>
    </row>
    <row r="134" spans="1:12" ht="12.75">
      <c r="A134" s="168"/>
      <c r="B134" s="163"/>
      <c r="C134" s="164"/>
      <c r="D134" s="164"/>
      <c r="E134" s="169"/>
      <c r="F134" s="164"/>
      <c r="G134" s="164"/>
      <c r="H134" s="169"/>
      <c r="I134" s="169"/>
      <c r="J134" s="169"/>
      <c r="K134" s="169"/>
      <c r="L134" s="169"/>
    </row>
    <row r="135" spans="1:12" ht="12.75">
      <c r="A135" s="177" t="s">
        <v>76</v>
      </c>
      <c r="B135" s="176" t="s">
        <v>77</v>
      </c>
      <c r="C135" s="156">
        <v>1500</v>
      </c>
      <c r="D135" s="156">
        <v>1500</v>
      </c>
      <c r="E135" s="166"/>
      <c r="F135" s="166"/>
      <c r="G135" s="166"/>
      <c r="H135" s="166"/>
      <c r="I135" s="166"/>
      <c r="J135" s="166"/>
      <c r="K135" s="156"/>
      <c r="L135" s="156"/>
    </row>
    <row r="136" spans="1:12" ht="12.75">
      <c r="A136" s="155">
        <v>3</v>
      </c>
      <c r="B136" s="158" t="s">
        <v>69</v>
      </c>
      <c r="C136" s="156">
        <v>1500</v>
      </c>
      <c r="D136" s="156">
        <v>1500</v>
      </c>
      <c r="E136" s="166"/>
      <c r="F136" s="166"/>
      <c r="G136" s="166"/>
      <c r="H136" s="166"/>
      <c r="I136" s="166"/>
      <c r="J136" s="166"/>
      <c r="K136" s="156"/>
      <c r="L136" s="156"/>
    </row>
    <row r="137" spans="1:12" ht="12.75">
      <c r="A137" s="155">
        <v>32</v>
      </c>
      <c r="B137" s="158" t="s">
        <v>26</v>
      </c>
      <c r="C137" s="156">
        <v>1500</v>
      </c>
      <c r="D137" s="156">
        <v>1500</v>
      </c>
      <c r="E137" s="166"/>
      <c r="F137" s="166"/>
      <c r="G137" s="166"/>
      <c r="H137" s="166"/>
      <c r="I137" s="166"/>
      <c r="J137" s="166"/>
      <c r="K137" s="156"/>
      <c r="L137" s="156"/>
    </row>
    <row r="138" spans="1:12" ht="12.75">
      <c r="A138" s="168"/>
      <c r="B138" s="163"/>
      <c r="C138" s="164"/>
      <c r="D138" s="164"/>
      <c r="E138" s="169"/>
      <c r="F138" s="164"/>
      <c r="G138" s="164"/>
      <c r="H138" s="169"/>
      <c r="I138" s="169"/>
      <c r="J138" s="169"/>
      <c r="K138" s="169"/>
      <c r="L138" s="169"/>
    </row>
    <row r="139" spans="1:12" ht="12.75">
      <c r="A139" s="155"/>
      <c r="B139" s="161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</row>
    <row r="140" spans="1:12" ht="25.5">
      <c r="A140" s="177" t="s">
        <v>81</v>
      </c>
      <c r="B140" s="176" t="s">
        <v>82</v>
      </c>
      <c r="C140" s="156">
        <v>193700</v>
      </c>
      <c r="D140" s="156">
        <v>42745</v>
      </c>
      <c r="E140" s="166"/>
      <c r="F140" s="166"/>
      <c r="G140" s="156">
        <f>C140-D140</f>
        <v>150955</v>
      </c>
      <c r="H140" s="166"/>
      <c r="I140" s="166"/>
      <c r="J140" s="166"/>
      <c r="K140" s="156"/>
      <c r="L140" s="1"/>
    </row>
    <row r="141" spans="1:12" ht="12.75">
      <c r="A141" s="155">
        <v>3</v>
      </c>
      <c r="B141" s="158" t="s">
        <v>69</v>
      </c>
      <c r="C141" s="156">
        <v>193700</v>
      </c>
      <c r="D141" s="156">
        <v>42745</v>
      </c>
      <c r="E141" s="166"/>
      <c r="F141" s="156"/>
      <c r="G141" s="156">
        <f>C141-D141</f>
        <v>150955</v>
      </c>
      <c r="H141" s="166"/>
      <c r="I141" s="166"/>
      <c r="J141" s="166"/>
      <c r="K141" s="156"/>
      <c r="L141" s="159"/>
    </row>
    <row r="142" spans="1:12" ht="12.75">
      <c r="A142" s="155">
        <v>31</v>
      </c>
      <c r="B142" s="158" t="s">
        <v>22</v>
      </c>
      <c r="C142" s="156">
        <v>168250</v>
      </c>
      <c r="D142" s="156">
        <v>38900</v>
      </c>
      <c r="E142" s="166"/>
      <c r="F142" s="156"/>
      <c r="G142" s="156">
        <f>C142-D142</f>
        <v>129350</v>
      </c>
      <c r="H142" s="166"/>
      <c r="I142" s="166"/>
      <c r="J142" s="166"/>
      <c r="K142" s="156"/>
      <c r="L142" s="159"/>
    </row>
    <row r="143" spans="1:12" ht="12.75">
      <c r="A143" s="155">
        <v>32</v>
      </c>
      <c r="B143" s="158" t="s">
        <v>26</v>
      </c>
      <c r="C143" s="156">
        <v>25450</v>
      </c>
      <c r="D143" s="156">
        <v>3845</v>
      </c>
      <c r="E143" s="166"/>
      <c r="F143" s="156"/>
      <c r="G143" s="156">
        <f>C143-D143</f>
        <v>21605</v>
      </c>
      <c r="H143" s="166"/>
      <c r="I143" s="166"/>
      <c r="J143" s="166"/>
      <c r="K143" s="156"/>
      <c r="L143" s="159"/>
    </row>
    <row r="144" spans="1:12" ht="12.75">
      <c r="A144" s="162"/>
      <c r="B144" s="163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</row>
    <row r="145" spans="1:12" ht="25.5">
      <c r="A145" s="177" t="s">
        <v>83</v>
      </c>
      <c r="B145" s="176" t="s">
        <v>84</v>
      </c>
      <c r="C145" s="156">
        <v>523150</v>
      </c>
      <c r="D145" s="170"/>
      <c r="E145" s="156">
        <v>20950</v>
      </c>
      <c r="F145" s="156">
        <v>53000</v>
      </c>
      <c r="G145" s="156">
        <v>320500</v>
      </c>
      <c r="H145" s="156">
        <v>43700</v>
      </c>
      <c r="I145" s="156">
        <v>85000</v>
      </c>
      <c r="J145" s="171"/>
      <c r="K145" s="156"/>
      <c r="L145" s="156"/>
    </row>
    <row r="146" spans="1:12" ht="12.75">
      <c r="A146" s="155">
        <v>3</v>
      </c>
      <c r="B146" s="158" t="s">
        <v>69</v>
      </c>
      <c r="C146" s="156">
        <v>168650</v>
      </c>
      <c r="D146" s="170"/>
      <c r="E146" s="156">
        <v>20950</v>
      </c>
      <c r="F146" s="156">
        <v>53000</v>
      </c>
      <c r="G146" s="156">
        <v>59500</v>
      </c>
      <c r="H146" s="156">
        <v>30200</v>
      </c>
      <c r="I146" s="156">
        <v>5000</v>
      </c>
      <c r="J146" s="171"/>
      <c r="K146" s="156"/>
      <c r="L146" s="156"/>
    </row>
    <row r="147" spans="1:12" ht="12.75">
      <c r="A147" s="155">
        <v>32</v>
      </c>
      <c r="B147" s="158" t="s">
        <v>26</v>
      </c>
      <c r="C147" s="156">
        <v>163650</v>
      </c>
      <c r="D147" s="170"/>
      <c r="E147" s="156">
        <v>20950</v>
      </c>
      <c r="F147" s="156">
        <v>53000</v>
      </c>
      <c r="G147" s="156">
        <v>59500</v>
      </c>
      <c r="H147" s="156">
        <v>30200</v>
      </c>
      <c r="I147" s="171"/>
      <c r="J147" s="171"/>
      <c r="K147" s="156"/>
      <c r="L147" s="156"/>
    </row>
    <row r="148" spans="1:12" ht="12.75">
      <c r="A148" s="155">
        <v>38</v>
      </c>
      <c r="B148" s="158" t="s">
        <v>86</v>
      </c>
      <c r="C148" s="156">
        <v>5000</v>
      </c>
      <c r="D148" s="166"/>
      <c r="E148" s="156"/>
      <c r="F148" s="156"/>
      <c r="G148" s="159"/>
      <c r="H148" s="156"/>
      <c r="I148" s="156">
        <v>5000</v>
      </c>
      <c r="J148" s="166"/>
      <c r="K148" s="156"/>
      <c r="L148" s="156"/>
    </row>
    <row r="149" spans="1:12" ht="25.5">
      <c r="A149" s="155">
        <v>4</v>
      </c>
      <c r="B149" s="158" t="s">
        <v>32</v>
      </c>
      <c r="C149" s="156">
        <v>354500</v>
      </c>
      <c r="D149" s="1"/>
      <c r="E149" s="156"/>
      <c r="F149" s="166"/>
      <c r="G149" s="156">
        <v>261000</v>
      </c>
      <c r="H149" s="156">
        <v>13500</v>
      </c>
      <c r="I149" s="156">
        <v>80000</v>
      </c>
      <c r="J149" s="166"/>
      <c r="K149" s="156"/>
      <c r="L149" s="156"/>
    </row>
    <row r="150" spans="1:12" ht="25.5">
      <c r="A150" s="155">
        <v>41</v>
      </c>
      <c r="B150" s="158" t="s">
        <v>88</v>
      </c>
      <c r="C150" s="156">
        <v>3000</v>
      </c>
      <c r="D150" s="1"/>
      <c r="E150" s="166"/>
      <c r="F150" s="166"/>
      <c r="G150" s="156">
        <v>3000</v>
      </c>
      <c r="H150" s="156"/>
      <c r="I150" s="156"/>
      <c r="J150" s="166"/>
      <c r="K150" s="156"/>
      <c r="L150" s="156"/>
    </row>
    <row r="151" spans="1:12" ht="25.5">
      <c r="A151" s="155">
        <v>42</v>
      </c>
      <c r="B151" s="158" t="s">
        <v>33</v>
      </c>
      <c r="C151" s="156">
        <v>271500</v>
      </c>
      <c r="D151" s="172"/>
      <c r="E151" s="156"/>
      <c r="F151" s="166"/>
      <c r="G151" s="156">
        <v>258000</v>
      </c>
      <c r="H151" s="156">
        <v>13500</v>
      </c>
      <c r="I151" s="166"/>
      <c r="J151" s="166"/>
      <c r="K151" s="156"/>
      <c r="L151" s="156"/>
    </row>
    <row r="152" spans="1:12" ht="25.5">
      <c r="A152" s="155">
        <v>45</v>
      </c>
      <c r="B152" s="158" t="s">
        <v>72</v>
      </c>
      <c r="C152" s="156">
        <v>80000</v>
      </c>
      <c r="D152" s="166"/>
      <c r="E152" s="166"/>
      <c r="F152" s="166"/>
      <c r="G152" s="166"/>
      <c r="H152" s="166"/>
      <c r="I152" s="156">
        <v>80000</v>
      </c>
      <c r="J152" s="166"/>
      <c r="K152" s="156"/>
      <c r="L152" s="156"/>
    </row>
    <row r="153" spans="1:12" ht="12.75">
      <c r="A153" s="175"/>
      <c r="B153" s="178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</row>
    <row r="154" spans="1:12" ht="12.75">
      <c r="A154" s="177" t="s">
        <v>91</v>
      </c>
      <c r="B154" s="176" t="s">
        <v>92</v>
      </c>
      <c r="C154" s="156">
        <v>5186</v>
      </c>
      <c r="D154" s="167"/>
      <c r="E154" s="167"/>
      <c r="F154" s="167"/>
      <c r="G154" s="156">
        <v>5186</v>
      </c>
      <c r="H154" s="167"/>
      <c r="I154" s="167"/>
      <c r="J154" s="167"/>
      <c r="K154" s="156"/>
      <c r="L154" s="156"/>
    </row>
    <row r="155" spans="1:12" ht="12.75">
      <c r="A155" s="155">
        <v>3</v>
      </c>
      <c r="B155" s="158" t="s">
        <v>69</v>
      </c>
      <c r="C155" s="156">
        <v>5186</v>
      </c>
      <c r="D155" s="166"/>
      <c r="E155" s="166"/>
      <c r="F155" s="166"/>
      <c r="G155" s="156">
        <v>5186</v>
      </c>
      <c r="H155" s="166"/>
      <c r="I155" s="166"/>
      <c r="J155" s="166"/>
      <c r="K155" s="173"/>
      <c r="L155" s="156"/>
    </row>
    <row r="156" spans="1:12" ht="12.75">
      <c r="A156" s="155">
        <v>31</v>
      </c>
      <c r="B156" s="158" t="s">
        <v>22</v>
      </c>
      <c r="C156" s="156">
        <v>5186</v>
      </c>
      <c r="D156" s="166"/>
      <c r="E156" s="166"/>
      <c r="F156" s="166"/>
      <c r="G156" s="156">
        <v>5186</v>
      </c>
      <c r="H156" s="166"/>
      <c r="I156" s="166"/>
      <c r="J156" s="166"/>
      <c r="K156" s="173"/>
      <c r="L156" s="156"/>
    </row>
    <row r="157" spans="1:12" ht="12.75">
      <c r="A157" s="155"/>
      <c r="B157" s="158"/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</row>
    <row r="158" spans="1:12" ht="12.75">
      <c r="A158" s="179" t="s">
        <v>93</v>
      </c>
      <c r="B158" s="176" t="s">
        <v>94</v>
      </c>
      <c r="C158" s="156">
        <v>20000</v>
      </c>
      <c r="D158" s="167"/>
      <c r="E158" s="167"/>
      <c r="F158" s="167"/>
      <c r="G158" s="156">
        <v>20000</v>
      </c>
      <c r="H158" s="167"/>
      <c r="I158" s="167"/>
      <c r="J158" s="167"/>
      <c r="K158" s="156"/>
      <c r="L158" s="156"/>
    </row>
    <row r="159" spans="1:12" ht="12.75">
      <c r="A159" s="155">
        <v>3</v>
      </c>
      <c r="B159" s="158" t="s">
        <v>69</v>
      </c>
      <c r="C159" s="156">
        <v>20000</v>
      </c>
      <c r="D159" s="166"/>
      <c r="E159" s="166"/>
      <c r="F159" s="166"/>
      <c r="G159" s="156">
        <v>20000</v>
      </c>
      <c r="H159" s="166"/>
      <c r="I159" s="166"/>
      <c r="J159" s="166"/>
      <c r="K159" s="156"/>
      <c r="L159" s="156"/>
    </row>
    <row r="160" spans="1:12" ht="12.75">
      <c r="A160" s="155">
        <v>32</v>
      </c>
      <c r="B160" s="174" t="s">
        <v>26</v>
      </c>
      <c r="C160" s="156">
        <v>20000</v>
      </c>
      <c r="D160" s="166"/>
      <c r="E160" s="166"/>
      <c r="F160" s="166"/>
      <c r="G160" s="156">
        <v>20000</v>
      </c>
      <c r="H160" s="166"/>
      <c r="I160" s="166"/>
      <c r="J160" s="166"/>
      <c r="K160" s="156"/>
      <c r="L160" s="156"/>
    </row>
    <row r="161" spans="1:12" ht="12.75">
      <c r="A161" s="155"/>
      <c r="B161" s="158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</row>
    <row r="162" spans="1:12" ht="12.75">
      <c r="A162" s="168"/>
      <c r="B162" s="163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</row>
    <row r="163" spans="1:12" ht="12.75">
      <c r="A163" s="179">
        <v>3015</v>
      </c>
      <c r="B163" s="176" t="s">
        <v>95</v>
      </c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</row>
    <row r="164" spans="1:12" ht="38.25">
      <c r="A164" s="179" t="s">
        <v>96</v>
      </c>
      <c r="B164" s="176" t="s">
        <v>97</v>
      </c>
      <c r="C164" s="156">
        <v>865320</v>
      </c>
      <c r="D164" s="156"/>
      <c r="E164" s="156"/>
      <c r="F164" s="156">
        <v>800320</v>
      </c>
      <c r="G164" s="156">
        <v>65000</v>
      </c>
      <c r="H164" s="167"/>
      <c r="I164" s="167"/>
      <c r="J164" s="167"/>
      <c r="K164" s="156"/>
      <c r="L164" s="156"/>
    </row>
    <row r="165" spans="1:12" ht="12.75">
      <c r="A165" s="155">
        <v>3</v>
      </c>
      <c r="B165" s="158" t="s">
        <v>69</v>
      </c>
      <c r="C165" s="156">
        <v>865320</v>
      </c>
      <c r="D165" s="156"/>
      <c r="E165" s="156"/>
      <c r="F165" s="156">
        <v>800320</v>
      </c>
      <c r="G165" s="156">
        <v>65000</v>
      </c>
      <c r="H165" s="166"/>
      <c r="I165" s="166"/>
      <c r="J165" s="166"/>
      <c r="K165" s="156"/>
      <c r="L165" s="156"/>
    </row>
    <row r="166" spans="1:12" ht="12.75">
      <c r="A166" s="155">
        <v>32</v>
      </c>
      <c r="B166" s="158" t="s">
        <v>26</v>
      </c>
      <c r="C166" s="156">
        <v>865320</v>
      </c>
      <c r="D166" s="156"/>
      <c r="E166" s="156"/>
      <c r="F166" s="156">
        <v>800320</v>
      </c>
      <c r="G166" s="156">
        <v>65000</v>
      </c>
      <c r="H166" s="166"/>
      <c r="I166" s="166"/>
      <c r="J166" s="166"/>
      <c r="K166" s="156"/>
      <c r="L166" s="156"/>
    </row>
    <row r="167" spans="1:12" ht="12.75">
      <c r="A167" s="160"/>
      <c r="B167" s="161"/>
      <c r="C167" s="157"/>
      <c r="D167" s="157"/>
      <c r="E167" s="157"/>
      <c r="F167" s="157"/>
      <c r="G167" s="157"/>
      <c r="H167" s="166"/>
      <c r="I167" s="166"/>
      <c r="J167" s="166"/>
      <c r="K167" s="166"/>
      <c r="L167" s="166"/>
    </row>
    <row r="168" spans="1:12" s="5" customFormat="1" ht="12.75">
      <c r="A168" s="180"/>
      <c r="B168" s="181" t="s">
        <v>98</v>
      </c>
      <c r="C168" s="182">
        <f>C117+C122+C130+C135+C140+C145+C154+C158+C164</f>
        <v>14272780</v>
      </c>
      <c r="D168" s="182">
        <f>D122+D130+D135+D140</f>
        <v>2230019</v>
      </c>
      <c r="E168" s="182">
        <f>E145</f>
        <v>20950</v>
      </c>
      <c r="F168" s="182">
        <f>F145+F164</f>
        <v>853320</v>
      </c>
      <c r="G168" s="182">
        <f>G117+G130+G140+G145+G154+G158+G164</f>
        <v>11039791</v>
      </c>
      <c r="H168" s="183">
        <v>43700</v>
      </c>
      <c r="I168" s="182">
        <v>85000</v>
      </c>
      <c r="J168" s="184"/>
      <c r="K168" s="166"/>
      <c r="L168" s="166"/>
    </row>
    <row r="169" spans="1:10" ht="12.75">
      <c r="A169" s="61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89.25">
      <c r="A170" s="4" t="s">
        <v>19</v>
      </c>
      <c r="B170" s="4" t="s">
        <v>20</v>
      </c>
      <c r="C170" s="4" t="s">
        <v>55</v>
      </c>
      <c r="D170" s="4" t="s">
        <v>10</v>
      </c>
      <c r="E170" s="4" t="s">
        <v>11</v>
      </c>
      <c r="F170" s="4" t="s">
        <v>12</v>
      </c>
      <c r="G170" s="4" t="s">
        <v>13</v>
      </c>
      <c r="H170" s="4" t="s">
        <v>21</v>
      </c>
      <c r="I170" s="4" t="s">
        <v>15</v>
      </c>
      <c r="J170" s="4" t="s">
        <v>16</v>
      </c>
    </row>
    <row r="171" spans="1:10" ht="25.5">
      <c r="A171" s="145"/>
      <c r="B171" s="146" t="s">
        <v>57</v>
      </c>
      <c r="C171" s="147"/>
      <c r="D171" s="147"/>
      <c r="E171" s="147"/>
      <c r="F171" s="147"/>
      <c r="G171" s="147"/>
      <c r="H171" s="147"/>
      <c r="I171" s="147"/>
      <c r="J171" s="147"/>
    </row>
    <row r="172" spans="1:10" ht="25.5">
      <c r="A172" s="145" t="s">
        <v>58</v>
      </c>
      <c r="B172" s="146" t="s">
        <v>59</v>
      </c>
      <c r="C172" s="148"/>
      <c r="D172" s="148"/>
      <c r="E172" s="148"/>
      <c r="F172" s="148"/>
      <c r="G172" s="148"/>
      <c r="H172" s="148"/>
      <c r="I172" s="148"/>
      <c r="J172" s="148"/>
    </row>
    <row r="173" spans="1:10" ht="12.75">
      <c r="A173" s="145" t="s">
        <v>60</v>
      </c>
      <c r="B173" s="146" t="s">
        <v>61</v>
      </c>
      <c r="C173" s="148"/>
      <c r="D173" s="148"/>
      <c r="E173" s="148"/>
      <c r="F173" s="148"/>
      <c r="G173" s="148"/>
      <c r="H173" s="148"/>
      <c r="I173" s="148"/>
      <c r="J173" s="148"/>
    </row>
    <row r="174" spans="1:10" ht="12.75">
      <c r="A174" s="149">
        <v>9000</v>
      </c>
      <c r="B174" s="149" t="s">
        <v>62</v>
      </c>
      <c r="C174" s="147"/>
      <c r="D174" s="147"/>
      <c r="E174" s="147"/>
      <c r="F174" s="147"/>
      <c r="G174" s="147"/>
      <c r="H174" s="147"/>
      <c r="I174" s="147"/>
      <c r="J174" s="147"/>
    </row>
    <row r="175" spans="1:11" ht="12.75">
      <c r="A175" s="149">
        <v>900002</v>
      </c>
      <c r="B175" s="149" t="s">
        <v>63</v>
      </c>
      <c r="C175" s="150">
        <v>10547000</v>
      </c>
      <c r="D175" s="150"/>
      <c r="E175" s="147"/>
      <c r="F175" s="147"/>
      <c r="G175" s="150">
        <v>10547000</v>
      </c>
      <c r="H175" s="147"/>
      <c r="I175" s="147"/>
      <c r="J175" s="147"/>
      <c r="K175" s="150"/>
    </row>
    <row r="176" spans="1:11" ht="12.75">
      <c r="A176" s="151">
        <v>3</v>
      </c>
      <c r="B176" s="152" t="s">
        <v>64</v>
      </c>
      <c r="C176" s="150">
        <v>10547000</v>
      </c>
      <c r="D176" s="150"/>
      <c r="E176" s="147"/>
      <c r="F176" s="147"/>
      <c r="G176" s="150">
        <v>10547000</v>
      </c>
      <c r="H176" s="147"/>
      <c r="I176" s="147"/>
      <c r="J176" s="147"/>
      <c r="K176" s="150"/>
    </row>
    <row r="177" spans="1:11" ht="12.75">
      <c r="A177" s="151">
        <v>31</v>
      </c>
      <c r="B177" s="152" t="s">
        <v>65</v>
      </c>
      <c r="C177" s="150">
        <v>10337000</v>
      </c>
      <c r="D177" s="150"/>
      <c r="E177" s="147"/>
      <c r="F177" s="147"/>
      <c r="G177" s="150">
        <v>10337000</v>
      </c>
      <c r="H177" s="147"/>
      <c r="I177" s="147"/>
      <c r="J177" s="147"/>
      <c r="K177" s="150"/>
    </row>
    <row r="178" spans="1:11" ht="12.75">
      <c r="A178" s="151">
        <v>32</v>
      </c>
      <c r="B178" s="152" t="s">
        <v>66</v>
      </c>
      <c r="C178" s="150">
        <v>210000</v>
      </c>
      <c r="D178" s="150"/>
      <c r="E178" s="148"/>
      <c r="F178" s="148"/>
      <c r="G178" s="150">
        <v>210000</v>
      </c>
      <c r="H178" s="148"/>
      <c r="I178" s="148"/>
      <c r="J178" s="148"/>
      <c r="K178" s="148"/>
    </row>
    <row r="179" spans="1:11" ht="12.75">
      <c r="A179" s="153"/>
      <c r="B179" s="154"/>
      <c r="C179" s="118"/>
      <c r="D179" s="118"/>
      <c r="E179" s="148"/>
      <c r="F179" s="148"/>
      <c r="G179" s="118"/>
      <c r="H179" s="148"/>
      <c r="I179" s="148"/>
      <c r="J179" s="148"/>
      <c r="K179" s="148"/>
    </row>
    <row r="180" spans="1:11" ht="38.25">
      <c r="A180" s="175">
        <v>3002</v>
      </c>
      <c r="B180" s="176" t="s">
        <v>68</v>
      </c>
      <c r="C180" s="156">
        <v>2142474</v>
      </c>
      <c r="D180" s="156">
        <v>2142474</v>
      </c>
      <c r="E180" s="1"/>
      <c r="F180" s="1"/>
      <c r="G180" s="157"/>
      <c r="H180" s="1"/>
      <c r="I180" s="1"/>
      <c r="J180" s="1"/>
      <c r="K180" s="148"/>
    </row>
    <row r="181" spans="1:11" ht="12.75">
      <c r="A181" s="155">
        <v>3</v>
      </c>
      <c r="B181" s="158" t="s">
        <v>69</v>
      </c>
      <c r="C181" s="156">
        <v>2044454</v>
      </c>
      <c r="D181" s="156">
        <v>2044454</v>
      </c>
      <c r="E181" s="1"/>
      <c r="F181" s="1"/>
      <c r="G181" s="1"/>
      <c r="H181" s="1"/>
      <c r="I181" s="1"/>
      <c r="J181" s="1"/>
      <c r="K181" s="150"/>
    </row>
    <row r="182" spans="1:11" ht="12.75">
      <c r="A182" s="155">
        <v>32</v>
      </c>
      <c r="B182" s="158" t="s">
        <v>26</v>
      </c>
      <c r="C182" s="156">
        <v>2044154</v>
      </c>
      <c r="D182" s="156">
        <v>2044154</v>
      </c>
      <c r="E182" s="159"/>
      <c r="F182" s="159"/>
      <c r="G182" s="159"/>
      <c r="H182" s="159"/>
      <c r="I182" s="159"/>
      <c r="J182" s="159"/>
      <c r="K182" s="148"/>
    </row>
    <row r="183" spans="1:11" ht="12.75">
      <c r="A183" s="155">
        <v>34</v>
      </c>
      <c r="B183" s="158" t="s">
        <v>30</v>
      </c>
      <c r="C183" s="156">
        <v>300</v>
      </c>
      <c r="D183" s="156">
        <v>300</v>
      </c>
      <c r="E183" s="159"/>
      <c r="F183" s="159"/>
      <c r="G183" s="159"/>
      <c r="H183" s="159"/>
      <c r="I183" s="159"/>
      <c r="J183" s="159"/>
      <c r="K183" s="148"/>
    </row>
    <row r="184" spans="1:11" ht="25.5">
      <c r="A184" s="155">
        <v>4</v>
      </c>
      <c r="B184" s="158" t="s">
        <v>32</v>
      </c>
      <c r="C184" s="156">
        <v>98020</v>
      </c>
      <c r="D184" s="156">
        <v>98020</v>
      </c>
      <c r="E184" s="159"/>
      <c r="F184" s="159"/>
      <c r="G184" s="159"/>
      <c r="H184" s="159"/>
      <c r="I184" s="159"/>
      <c r="J184" s="159"/>
      <c r="K184" s="148"/>
    </row>
    <row r="185" spans="1:11" ht="25.5">
      <c r="A185" s="155">
        <v>42</v>
      </c>
      <c r="B185" s="158" t="s">
        <v>33</v>
      </c>
      <c r="C185" s="156">
        <v>98020</v>
      </c>
      <c r="D185" s="156">
        <v>98020</v>
      </c>
      <c r="E185" s="159"/>
      <c r="F185" s="159"/>
      <c r="G185" s="159"/>
      <c r="H185" s="159"/>
      <c r="I185" s="159"/>
      <c r="J185" s="159"/>
      <c r="K185" s="156"/>
    </row>
    <row r="186" spans="1:11" ht="12.75">
      <c r="A186" s="160"/>
      <c r="B186" s="161"/>
      <c r="C186" s="1"/>
      <c r="D186" s="1"/>
      <c r="E186" s="1"/>
      <c r="F186" s="1"/>
      <c r="G186" s="1"/>
      <c r="H186" s="1"/>
      <c r="I186" s="1"/>
      <c r="J186" s="1"/>
      <c r="K186" s="156"/>
    </row>
    <row r="187" spans="1:11" ht="12.75">
      <c r="A187" s="162"/>
      <c r="B187" s="163"/>
      <c r="C187" s="164"/>
      <c r="D187" s="165"/>
      <c r="E187" s="165"/>
      <c r="F187" s="165"/>
      <c r="G187" s="165"/>
      <c r="H187" s="165"/>
      <c r="I187" s="165"/>
      <c r="J187" s="165"/>
      <c r="K187" s="156"/>
    </row>
    <row r="188" spans="1:11" ht="25.5">
      <c r="A188" s="177" t="s">
        <v>74</v>
      </c>
      <c r="B188" s="176" t="s">
        <v>75</v>
      </c>
      <c r="C188" s="156">
        <v>53300</v>
      </c>
      <c r="D188" s="156">
        <v>43300</v>
      </c>
      <c r="E188" s="166"/>
      <c r="F188" s="166"/>
      <c r="G188" s="156">
        <v>10000</v>
      </c>
      <c r="H188" s="166"/>
      <c r="I188" s="166"/>
      <c r="J188" s="166"/>
      <c r="K188" s="157"/>
    </row>
    <row r="189" spans="1:11" ht="12.75">
      <c r="A189" s="155">
        <v>3</v>
      </c>
      <c r="B189" s="158" t="s">
        <v>69</v>
      </c>
      <c r="C189" s="156">
        <v>53300</v>
      </c>
      <c r="D189" s="156">
        <v>43300</v>
      </c>
      <c r="E189" s="166"/>
      <c r="F189" s="166"/>
      <c r="G189" s="156">
        <v>10000</v>
      </c>
      <c r="H189" s="166"/>
      <c r="I189" s="166"/>
      <c r="J189" s="166"/>
      <c r="K189" s="157"/>
    </row>
    <row r="190" spans="1:11" ht="12.75">
      <c r="A190" s="155">
        <v>31</v>
      </c>
      <c r="B190" s="158" t="s">
        <v>22</v>
      </c>
      <c r="C190" s="156">
        <v>35700</v>
      </c>
      <c r="D190" s="156">
        <v>35700</v>
      </c>
      <c r="E190" s="166"/>
      <c r="F190" s="156"/>
      <c r="G190" s="156"/>
      <c r="H190" s="166"/>
      <c r="I190" s="166"/>
      <c r="J190" s="166"/>
      <c r="K190" s="157"/>
    </row>
    <row r="191" spans="1:11" ht="12.75">
      <c r="A191" s="155">
        <v>32</v>
      </c>
      <c r="B191" s="158" t="s">
        <v>26</v>
      </c>
      <c r="C191" s="156">
        <v>17600</v>
      </c>
      <c r="D191" s="156">
        <v>7600</v>
      </c>
      <c r="E191" s="166"/>
      <c r="F191" s="156"/>
      <c r="G191" s="156">
        <v>10000</v>
      </c>
      <c r="H191" s="166"/>
      <c r="I191" s="166"/>
      <c r="J191" s="166"/>
      <c r="K191" s="157"/>
    </row>
    <row r="192" spans="1:11" ht="12.75">
      <c r="A192" s="168"/>
      <c r="B192" s="163"/>
      <c r="C192" s="164"/>
      <c r="D192" s="164"/>
      <c r="E192" s="169"/>
      <c r="F192" s="164"/>
      <c r="G192" s="164"/>
      <c r="H192" s="169"/>
      <c r="I192" s="169"/>
      <c r="J192" s="169"/>
      <c r="K192" s="156"/>
    </row>
    <row r="193" spans="1:11" ht="12.75">
      <c r="A193" s="177" t="s">
        <v>76</v>
      </c>
      <c r="B193" s="176" t="s">
        <v>77</v>
      </c>
      <c r="C193" s="156">
        <v>1500</v>
      </c>
      <c r="D193" s="156">
        <v>1500</v>
      </c>
      <c r="E193" s="166"/>
      <c r="F193" s="166"/>
      <c r="G193" s="166"/>
      <c r="H193" s="166"/>
      <c r="I193" s="166"/>
      <c r="J193" s="166"/>
      <c r="K193" s="157"/>
    </row>
    <row r="194" spans="1:11" ht="12.75">
      <c r="A194" s="155">
        <v>3</v>
      </c>
      <c r="B194" s="158" t="s">
        <v>69</v>
      </c>
      <c r="C194" s="156">
        <v>1500</v>
      </c>
      <c r="D194" s="156">
        <v>1500</v>
      </c>
      <c r="E194" s="166"/>
      <c r="F194" s="166"/>
      <c r="G194" s="166"/>
      <c r="H194" s="166"/>
      <c r="I194" s="166"/>
      <c r="J194" s="166"/>
      <c r="K194" s="156"/>
    </row>
    <row r="195" spans="1:11" ht="12.75">
      <c r="A195" s="155">
        <v>32</v>
      </c>
      <c r="B195" s="158" t="s">
        <v>26</v>
      </c>
      <c r="C195" s="156">
        <v>1500</v>
      </c>
      <c r="D195" s="156">
        <v>1500</v>
      </c>
      <c r="E195" s="166"/>
      <c r="F195" s="166"/>
      <c r="G195" s="166"/>
      <c r="H195" s="166"/>
      <c r="I195" s="166"/>
      <c r="J195" s="166"/>
      <c r="K195" s="156"/>
    </row>
    <row r="196" spans="1:11" ht="12.75">
      <c r="A196" s="168"/>
      <c r="B196" s="163"/>
      <c r="C196" s="164"/>
      <c r="D196" s="164"/>
      <c r="E196" s="169"/>
      <c r="F196" s="164"/>
      <c r="G196" s="164"/>
      <c r="H196" s="169"/>
      <c r="I196" s="169"/>
      <c r="J196" s="169"/>
      <c r="K196" s="157"/>
    </row>
    <row r="197" spans="1:11" ht="12.75">
      <c r="A197" s="162"/>
      <c r="B197" s="163"/>
      <c r="C197" s="169"/>
      <c r="D197" s="169"/>
      <c r="E197" s="169"/>
      <c r="F197" s="169"/>
      <c r="G197" s="169"/>
      <c r="H197" s="169"/>
      <c r="I197" s="169"/>
      <c r="J197" s="169"/>
      <c r="K197" s="1"/>
    </row>
    <row r="198" spans="1:11" ht="25.5">
      <c r="A198" s="177" t="s">
        <v>83</v>
      </c>
      <c r="B198" s="176" t="s">
        <v>84</v>
      </c>
      <c r="C198" s="156">
        <v>493150</v>
      </c>
      <c r="D198" s="170"/>
      <c r="E198" s="156">
        <v>20950</v>
      </c>
      <c r="F198" s="156">
        <v>53000</v>
      </c>
      <c r="G198" s="156">
        <v>320500</v>
      </c>
      <c r="H198" s="156">
        <v>43700</v>
      </c>
      <c r="I198" s="156">
        <v>55000</v>
      </c>
      <c r="J198" s="171"/>
      <c r="K198" s="165"/>
    </row>
    <row r="199" spans="1:11" ht="12.75">
      <c r="A199" s="155">
        <v>3</v>
      </c>
      <c r="B199" s="158" t="s">
        <v>69</v>
      </c>
      <c r="C199" s="156">
        <v>168650</v>
      </c>
      <c r="D199" s="170"/>
      <c r="E199" s="156">
        <v>20950</v>
      </c>
      <c r="F199" s="156">
        <v>53000</v>
      </c>
      <c r="G199" s="156">
        <v>59500</v>
      </c>
      <c r="H199" s="156">
        <v>30200</v>
      </c>
      <c r="I199" s="156">
        <v>5000</v>
      </c>
      <c r="J199" s="171"/>
      <c r="K199" s="156"/>
    </row>
    <row r="200" spans="1:11" ht="12.75">
      <c r="A200" s="155">
        <v>32</v>
      </c>
      <c r="B200" s="158" t="s">
        <v>26</v>
      </c>
      <c r="C200" s="156">
        <v>163650</v>
      </c>
      <c r="D200" s="170"/>
      <c r="E200" s="156">
        <v>20950</v>
      </c>
      <c r="F200" s="156">
        <v>53000</v>
      </c>
      <c r="G200" s="156">
        <v>59500</v>
      </c>
      <c r="H200" s="156">
        <v>30200</v>
      </c>
      <c r="I200" s="171"/>
      <c r="J200" s="171"/>
      <c r="K200" s="156"/>
    </row>
    <row r="201" spans="1:11" ht="12.75">
      <c r="A201" s="155">
        <v>38</v>
      </c>
      <c r="B201" s="158" t="s">
        <v>86</v>
      </c>
      <c r="C201" s="156">
        <v>5000</v>
      </c>
      <c r="D201" s="166"/>
      <c r="E201" s="156"/>
      <c r="F201" s="156"/>
      <c r="G201" s="159"/>
      <c r="H201" s="156"/>
      <c r="I201" s="156">
        <v>5000</v>
      </c>
      <c r="J201" s="166"/>
      <c r="K201" s="167"/>
    </row>
    <row r="202" spans="1:11" ht="25.5">
      <c r="A202" s="155">
        <v>4</v>
      </c>
      <c r="B202" s="158" t="s">
        <v>32</v>
      </c>
      <c r="C202" s="156">
        <v>324500</v>
      </c>
      <c r="D202" s="1"/>
      <c r="E202" s="156"/>
      <c r="F202" s="166"/>
      <c r="G202" s="156">
        <v>261000</v>
      </c>
      <c r="H202" s="156">
        <v>13500</v>
      </c>
      <c r="I202" s="156">
        <v>50000</v>
      </c>
      <c r="J202" s="166"/>
      <c r="K202" s="167"/>
    </row>
    <row r="203" spans="1:11" ht="25.5">
      <c r="A203" s="155">
        <v>41</v>
      </c>
      <c r="B203" s="158" t="s">
        <v>88</v>
      </c>
      <c r="C203" s="156">
        <v>3000</v>
      </c>
      <c r="D203" s="1"/>
      <c r="E203" s="166"/>
      <c r="F203" s="166"/>
      <c r="G203" s="156">
        <v>3000</v>
      </c>
      <c r="H203" s="156"/>
      <c r="I203" s="156"/>
      <c r="J203" s="166"/>
      <c r="K203" s="169"/>
    </row>
    <row r="204" spans="1:11" ht="25.5">
      <c r="A204" s="155">
        <v>42</v>
      </c>
      <c r="B204" s="158" t="s">
        <v>33</v>
      </c>
      <c r="C204" s="156">
        <v>271500</v>
      </c>
      <c r="D204" s="172"/>
      <c r="E204" s="156"/>
      <c r="F204" s="166"/>
      <c r="G204" s="156">
        <v>258000</v>
      </c>
      <c r="H204" s="156">
        <v>13500</v>
      </c>
      <c r="I204" s="166"/>
      <c r="J204" s="166"/>
      <c r="K204" s="156"/>
    </row>
    <row r="205" spans="1:11" ht="25.5">
      <c r="A205" s="155">
        <v>45</v>
      </c>
      <c r="B205" s="158" t="s">
        <v>72</v>
      </c>
      <c r="C205" s="156">
        <v>50000</v>
      </c>
      <c r="D205" s="166"/>
      <c r="E205" s="166"/>
      <c r="F205" s="166"/>
      <c r="G205" s="166"/>
      <c r="H205" s="166"/>
      <c r="I205" s="156">
        <v>50000</v>
      </c>
      <c r="J205" s="166"/>
      <c r="K205" s="156"/>
    </row>
    <row r="206" spans="1:11" ht="12.75">
      <c r="A206" s="175"/>
      <c r="B206" s="178"/>
      <c r="C206" s="171"/>
      <c r="D206" s="171"/>
      <c r="E206" s="171"/>
      <c r="F206" s="171"/>
      <c r="G206" s="171"/>
      <c r="H206" s="171"/>
      <c r="I206" s="171"/>
      <c r="J206" s="171"/>
      <c r="K206" s="156"/>
    </row>
    <row r="207" spans="1:11" ht="12.75">
      <c r="A207" s="177" t="s">
        <v>91</v>
      </c>
      <c r="B207" s="176" t="s">
        <v>92</v>
      </c>
      <c r="C207" s="156">
        <v>5186</v>
      </c>
      <c r="D207" s="167"/>
      <c r="E207" s="167"/>
      <c r="F207" s="167"/>
      <c r="G207" s="156">
        <v>5186</v>
      </c>
      <c r="H207" s="167"/>
      <c r="I207" s="167"/>
      <c r="J207" s="167"/>
      <c r="K207" s="167"/>
    </row>
    <row r="208" spans="1:11" ht="12.75">
      <c r="A208" s="155">
        <v>3</v>
      </c>
      <c r="B208" s="158" t="s">
        <v>69</v>
      </c>
      <c r="C208" s="156">
        <v>5186</v>
      </c>
      <c r="D208" s="166"/>
      <c r="E208" s="166"/>
      <c r="F208" s="166"/>
      <c r="G208" s="156">
        <v>5186</v>
      </c>
      <c r="H208" s="166"/>
      <c r="I208" s="166"/>
      <c r="J208" s="166"/>
      <c r="K208" s="169"/>
    </row>
    <row r="209" spans="1:11" ht="12.75">
      <c r="A209" s="155">
        <v>31</v>
      </c>
      <c r="B209" s="158" t="s">
        <v>22</v>
      </c>
      <c r="C209" s="156">
        <v>5186</v>
      </c>
      <c r="D209" s="166"/>
      <c r="E209" s="166"/>
      <c r="F209" s="166"/>
      <c r="G209" s="156">
        <v>5186</v>
      </c>
      <c r="H209" s="166"/>
      <c r="I209" s="166"/>
      <c r="J209" s="166"/>
      <c r="K209" s="169"/>
    </row>
    <row r="210" spans="1:11" ht="12.75">
      <c r="A210" s="155"/>
      <c r="B210" s="158"/>
      <c r="C210" s="167"/>
      <c r="D210" s="167"/>
      <c r="E210" s="167"/>
      <c r="F210" s="167"/>
      <c r="G210" s="167"/>
      <c r="H210" s="167"/>
      <c r="I210" s="167"/>
      <c r="J210" s="167"/>
      <c r="K210" s="159"/>
    </row>
    <row r="211" spans="1:11" ht="12.75">
      <c r="A211" s="179" t="s">
        <v>93</v>
      </c>
      <c r="B211" s="176" t="s">
        <v>94</v>
      </c>
      <c r="C211" s="156">
        <v>20000</v>
      </c>
      <c r="D211" s="167"/>
      <c r="E211" s="167"/>
      <c r="F211" s="167"/>
      <c r="G211" s="156">
        <v>20000</v>
      </c>
      <c r="H211" s="167"/>
      <c r="I211" s="167"/>
      <c r="J211" s="167"/>
      <c r="K211" s="159"/>
    </row>
    <row r="212" spans="1:11" ht="12.75">
      <c r="A212" s="155">
        <v>3</v>
      </c>
      <c r="B212" s="158" t="s">
        <v>69</v>
      </c>
      <c r="C212" s="156">
        <v>20000</v>
      </c>
      <c r="D212" s="166"/>
      <c r="E212" s="166"/>
      <c r="F212" s="166"/>
      <c r="G212" s="156">
        <v>20000</v>
      </c>
      <c r="H212" s="166"/>
      <c r="I212" s="166"/>
      <c r="J212" s="166"/>
      <c r="K212" s="159"/>
    </row>
    <row r="213" spans="1:11" ht="12.75">
      <c r="A213" s="155">
        <v>32</v>
      </c>
      <c r="B213" s="174" t="s">
        <v>26</v>
      </c>
      <c r="C213" s="156">
        <v>20000</v>
      </c>
      <c r="D213" s="166"/>
      <c r="E213" s="166"/>
      <c r="F213" s="166"/>
      <c r="G213" s="156">
        <v>20000</v>
      </c>
      <c r="H213" s="166"/>
      <c r="I213" s="166"/>
      <c r="J213" s="166"/>
      <c r="K213" s="167"/>
    </row>
    <row r="214" spans="1:11" ht="12.75">
      <c r="A214" s="155"/>
      <c r="B214" s="158"/>
      <c r="C214" s="167"/>
      <c r="D214" s="167"/>
      <c r="E214" s="167"/>
      <c r="F214" s="167"/>
      <c r="G214" s="167"/>
      <c r="H214" s="167"/>
      <c r="I214" s="167"/>
      <c r="J214" s="167"/>
      <c r="K214" s="167"/>
    </row>
    <row r="215" spans="1:11" ht="12.75">
      <c r="A215" s="168"/>
      <c r="B215" s="163"/>
      <c r="C215" s="169"/>
      <c r="D215" s="169"/>
      <c r="E215" s="169"/>
      <c r="F215" s="169"/>
      <c r="G215" s="169"/>
      <c r="H215" s="169"/>
      <c r="I215" s="169"/>
      <c r="J215" s="169"/>
      <c r="K215" s="159"/>
    </row>
    <row r="216" spans="1:11" ht="12.75">
      <c r="A216" s="179">
        <v>3015</v>
      </c>
      <c r="B216" s="176" t="s">
        <v>95</v>
      </c>
      <c r="C216" s="166"/>
      <c r="D216" s="166"/>
      <c r="E216" s="166"/>
      <c r="F216" s="166"/>
      <c r="G216" s="166"/>
      <c r="H216" s="166"/>
      <c r="I216" s="166"/>
      <c r="J216" s="166"/>
      <c r="K216" s="159"/>
    </row>
    <row r="217" spans="1:11" ht="38.25">
      <c r="A217" s="179" t="s">
        <v>96</v>
      </c>
      <c r="B217" s="176" t="s">
        <v>97</v>
      </c>
      <c r="C217" s="156">
        <v>865320</v>
      </c>
      <c r="D217" s="156"/>
      <c r="E217" s="156"/>
      <c r="F217" s="156">
        <v>800320</v>
      </c>
      <c r="G217" s="156">
        <v>65000</v>
      </c>
      <c r="H217" s="167"/>
      <c r="I217" s="167"/>
      <c r="J217" s="167"/>
      <c r="K217" s="167"/>
    </row>
    <row r="218" spans="1:11" ht="12.75">
      <c r="A218" s="155">
        <v>3</v>
      </c>
      <c r="B218" s="158" t="s">
        <v>69</v>
      </c>
      <c r="C218" s="156">
        <v>865320</v>
      </c>
      <c r="D218" s="156"/>
      <c r="E218" s="156"/>
      <c r="F218" s="156">
        <v>800320</v>
      </c>
      <c r="G218" s="156">
        <v>65000</v>
      </c>
      <c r="H218" s="166"/>
      <c r="I218" s="166"/>
      <c r="J218" s="166"/>
      <c r="K218" s="167"/>
    </row>
    <row r="219" spans="1:11" ht="12.75">
      <c r="A219" s="155">
        <v>32</v>
      </c>
      <c r="B219" s="158" t="s">
        <v>26</v>
      </c>
      <c r="C219" s="156">
        <v>865320</v>
      </c>
      <c r="D219" s="156"/>
      <c r="E219" s="156"/>
      <c r="F219" s="156">
        <v>800320</v>
      </c>
      <c r="G219" s="156">
        <v>65000</v>
      </c>
      <c r="H219" s="166"/>
      <c r="I219" s="166"/>
      <c r="J219" s="166"/>
      <c r="K219" s="167"/>
    </row>
    <row r="220" spans="1:11" ht="12.75">
      <c r="A220" s="160"/>
      <c r="B220" s="161"/>
      <c r="C220" s="157"/>
      <c r="D220" s="157"/>
      <c r="E220" s="157"/>
      <c r="F220" s="157"/>
      <c r="G220" s="157"/>
      <c r="H220" s="166"/>
      <c r="I220" s="166"/>
      <c r="J220" s="166"/>
      <c r="K220" s="167"/>
    </row>
    <row r="221" spans="1:11" ht="12.75">
      <c r="A221" s="180"/>
      <c r="B221" s="181" t="s">
        <v>98</v>
      </c>
      <c r="C221" s="182">
        <f>C175+C180+C188+C193+C198+C207+C211+C217</f>
        <v>14127930</v>
      </c>
      <c r="D221" s="182">
        <f>D180+D188+D193</f>
        <v>2187274</v>
      </c>
      <c r="E221" s="182">
        <v>20950</v>
      </c>
      <c r="F221" s="182">
        <f>F198+F217</f>
        <v>853320</v>
      </c>
      <c r="G221" s="182">
        <f>G175+G188+G198+G207+G211+G217</f>
        <v>10967686</v>
      </c>
      <c r="H221" s="182">
        <v>43700</v>
      </c>
      <c r="I221" s="182">
        <v>55000</v>
      </c>
      <c r="J221" s="184"/>
      <c r="K221" s="1"/>
    </row>
    <row r="222" spans="1:11" ht="12.75">
      <c r="A222" s="61"/>
      <c r="B222" s="8"/>
      <c r="C222" s="3"/>
      <c r="D222" s="3"/>
      <c r="E222" s="3"/>
      <c r="F222" s="3"/>
      <c r="G222" s="3"/>
      <c r="H222" s="3"/>
      <c r="I222" s="3"/>
      <c r="J222" s="3"/>
      <c r="K222" s="159"/>
    </row>
    <row r="223" spans="1:11" ht="12.75">
      <c r="A223" s="61"/>
      <c r="B223" s="8"/>
      <c r="C223" s="3"/>
      <c r="D223" s="3"/>
      <c r="E223" s="3"/>
      <c r="F223" s="3"/>
      <c r="G223" s="3"/>
      <c r="H223" s="3"/>
      <c r="I223" s="3"/>
      <c r="J223" s="3"/>
      <c r="K223" s="159"/>
    </row>
    <row r="224" spans="1:11" ht="12.75">
      <c r="A224" s="61"/>
      <c r="B224" s="8"/>
      <c r="C224" s="3"/>
      <c r="D224" s="3"/>
      <c r="E224" s="3"/>
      <c r="F224" s="3"/>
      <c r="G224" s="3"/>
      <c r="H224" s="3"/>
      <c r="I224" s="3"/>
      <c r="J224" s="3"/>
      <c r="K224" s="159"/>
    </row>
    <row r="225" spans="1:11" ht="12.75">
      <c r="A225" s="61"/>
      <c r="B225" s="8"/>
      <c r="C225" s="3"/>
      <c r="D225" s="3"/>
      <c r="E225" s="3"/>
      <c r="F225" s="3"/>
      <c r="G225" s="3"/>
      <c r="H225" s="3"/>
      <c r="I225" s="3"/>
      <c r="J225" s="3"/>
      <c r="K225" s="159"/>
    </row>
    <row r="226" spans="1:11" ht="12.75">
      <c r="A226" s="61"/>
      <c r="B226" s="8" t="s">
        <v>99</v>
      </c>
      <c r="C226" s="3"/>
      <c r="D226" s="3"/>
      <c r="E226" s="3"/>
      <c r="F226" s="3"/>
      <c r="G226" s="3"/>
      <c r="H226" s="3"/>
      <c r="I226" s="3"/>
      <c r="J226" s="3"/>
      <c r="K226" s="159"/>
    </row>
    <row r="227" spans="1:11" ht="12.75">
      <c r="A227" s="61"/>
      <c r="B227" s="8"/>
      <c r="C227" s="3"/>
      <c r="D227" s="3"/>
      <c r="E227" s="3"/>
      <c r="F227" s="3"/>
      <c r="G227" s="3" t="s">
        <v>100</v>
      </c>
      <c r="H227" s="3"/>
      <c r="I227" s="3"/>
      <c r="J227" s="3"/>
      <c r="K227" s="159"/>
    </row>
    <row r="228" spans="1:11" ht="12.75">
      <c r="A228" s="61"/>
      <c r="B228" s="8"/>
      <c r="C228" s="3"/>
      <c r="D228" s="3"/>
      <c r="E228" s="3"/>
      <c r="F228" s="3"/>
      <c r="G228" s="3" t="s">
        <v>101</v>
      </c>
      <c r="H228" s="3"/>
      <c r="I228" s="3"/>
      <c r="J228" s="3"/>
      <c r="K228" s="167"/>
    </row>
    <row r="229" spans="1:11" ht="12.75">
      <c r="A229" s="61"/>
      <c r="B229" s="8"/>
      <c r="C229" s="3"/>
      <c r="D229" s="3"/>
      <c r="E229" s="3"/>
      <c r="F229" s="3"/>
      <c r="G229" s="3"/>
      <c r="H229" s="3"/>
      <c r="I229" s="3"/>
      <c r="J229" s="3"/>
      <c r="K229" s="167"/>
    </row>
    <row r="230" spans="1:11" ht="12.75">
      <c r="A230" s="61"/>
      <c r="B230" s="8"/>
      <c r="C230" s="3"/>
      <c r="D230" s="3"/>
      <c r="E230" s="3"/>
      <c r="F230" s="3"/>
      <c r="G230" s="3"/>
      <c r="H230" s="3"/>
      <c r="I230" s="3"/>
      <c r="J230" s="3"/>
      <c r="K230" s="167"/>
    </row>
    <row r="231" spans="1:11" ht="12.75">
      <c r="A231" s="61"/>
      <c r="B231" s="8"/>
      <c r="C231" s="3"/>
      <c r="D231" s="3"/>
      <c r="E231" s="3"/>
      <c r="F231" s="3"/>
      <c r="G231" s="3"/>
      <c r="H231" s="3"/>
      <c r="I231" s="3"/>
      <c r="J231" s="3"/>
      <c r="K231" s="169"/>
    </row>
    <row r="232" spans="1:11" ht="12.75">
      <c r="A232" s="61"/>
      <c r="B232" s="8"/>
      <c r="C232" s="3"/>
      <c r="D232" s="3"/>
      <c r="E232" s="3"/>
      <c r="F232" s="3"/>
      <c r="G232" s="3"/>
      <c r="H232" s="3"/>
      <c r="I232" s="3"/>
      <c r="J232" s="3"/>
      <c r="K232" s="156"/>
    </row>
    <row r="233" spans="1:11" ht="12.75">
      <c r="A233" s="61"/>
      <c r="B233" s="8"/>
      <c r="C233" s="3"/>
      <c r="D233" s="3"/>
      <c r="E233" s="3"/>
      <c r="F233" s="3"/>
      <c r="G233" s="3"/>
      <c r="H233" s="3"/>
      <c r="I233" s="3"/>
      <c r="J233" s="3"/>
      <c r="K233" s="156"/>
    </row>
    <row r="234" spans="1:11" ht="12.75">
      <c r="A234" s="61"/>
      <c r="B234" s="8"/>
      <c r="C234" s="3"/>
      <c r="D234" s="3"/>
      <c r="E234" s="3"/>
      <c r="F234" s="3"/>
      <c r="G234" s="3"/>
      <c r="H234" s="3"/>
      <c r="I234" s="3"/>
      <c r="J234" s="3"/>
      <c r="K234" s="156"/>
    </row>
    <row r="235" spans="1:11" ht="12.75">
      <c r="A235" s="61"/>
      <c r="B235" s="8"/>
      <c r="C235" s="3"/>
      <c r="D235" s="3"/>
      <c r="E235" s="3"/>
      <c r="F235" s="3"/>
      <c r="G235" s="3"/>
      <c r="H235" s="3"/>
      <c r="I235" s="3"/>
      <c r="J235" s="3"/>
      <c r="K235" s="167"/>
    </row>
    <row r="236" spans="1:11" ht="12.75">
      <c r="A236" s="61"/>
      <c r="B236" s="8"/>
      <c r="C236" s="3"/>
      <c r="D236" s="3"/>
      <c r="E236" s="3"/>
      <c r="F236" s="3"/>
      <c r="G236" s="3"/>
      <c r="H236" s="3"/>
      <c r="I236" s="3"/>
      <c r="J236" s="3"/>
      <c r="K236" s="169"/>
    </row>
    <row r="237" spans="1:11" ht="12.75">
      <c r="A237" s="61"/>
      <c r="B237" s="8"/>
      <c r="C237" s="3"/>
      <c r="D237" s="3"/>
      <c r="E237" s="3"/>
      <c r="F237" s="3"/>
      <c r="G237" s="3"/>
      <c r="H237" s="3"/>
      <c r="I237" s="3"/>
      <c r="J237" s="3"/>
      <c r="K237" s="167"/>
    </row>
    <row r="238" spans="1:11" ht="12.75">
      <c r="A238" s="61"/>
      <c r="B238" s="8"/>
      <c r="C238" s="3"/>
      <c r="D238" s="3"/>
      <c r="E238" s="3"/>
      <c r="F238" s="3"/>
      <c r="G238" s="3"/>
      <c r="H238" s="3"/>
      <c r="I238" s="3"/>
      <c r="J238" s="3"/>
      <c r="K238" s="157"/>
    </row>
    <row r="239" spans="1:11" ht="12.75">
      <c r="A239" s="61"/>
      <c r="B239" s="8"/>
      <c r="C239" s="3"/>
      <c r="D239" s="3"/>
      <c r="E239" s="3"/>
      <c r="F239" s="3"/>
      <c r="G239" s="3"/>
      <c r="H239" s="3"/>
      <c r="I239" s="3"/>
      <c r="J239" s="3"/>
      <c r="K239" s="157"/>
    </row>
    <row r="240" spans="1:11" ht="12.75">
      <c r="A240" s="61"/>
      <c r="B240" s="8"/>
      <c r="C240" s="3"/>
      <c r="D240" s="3"/>
      <c r="E240" s="3"/>
      <c r="F240" s="3"/>
      <c r="G240" s="3"/>
      <c r="H240" s="3"/>
      <c r="I240" s="3"/>
      <c r="J240" s="3"/>
      <c r="K240" s="156"/>
    </row>
    <row r="241" spans="1:11" ht="12.75">
      <c r="A241" s="61"/>
      <c r="B241" s="8"/>
      <c r="C241" s="3"/>
      <c r="D241" s="3"/>
      <c r="E241" s="3"/>
      <c r="F241" s="3"/>
      <c r="G241" s="3"/>
      <c r="H241" s="3"/>
      <c r="I241" s="3"/>
      <c r="J241" s="3"/>
      <c r="K241" s="167"/>
    </row>
    <row r="242" spans="1:11" ht="12.75">
      <c r="A242" s="61"/>
      <c r="B242" s="8"/>
      <c r="C242" s="3"/>
      <c r="D242" s="3"/>
      <c r="E242" s="3"/>
      <c r="F242" s="3"/>
      <c r="G242" s="3"/>
      <c r="H242" s="3"/>
      <c r="I242" s="3"/>
      <c r="J242" s="3"/>
      <c r="K242" s="156"/>
    </row>
    <row r="243" spans="1:11" ht="12.75">
      <c r="A243" s="61"/>
      <c r="B243" s="8"/>
      <c r="C243" s="3"/>
      <c r="D243" s="3"/>
      <c r="E243" s="3"/>
      <c r="F243" s="3"/>
      <c r="G243" s="3"/>
      <c r="H243" s="3"/>
      <c r="I243" s="3"/>
      <c r="J243" s="3"/>
      <c r="K243" s="156"/>
    </row>
    <row r="244" spans="1:11" ht="12.75">
      <c r="A244" s="61"/>
      <c r="B244" s="8"/>
      <c r="C244" s="3"/>
      <c r="D244" s="3"/>
      <c r="E244" s="3"/>
      <c r="F244" s="3"/>
      <c r="G244" s="3"/>
      <c r="H244" s="3"/>
      <c r="I244" s="3"/>
      <c r="J244" s="3"/>
      <c r="K244" s="157"/>
    </row>
    <row r="245" spans="1:11" ht="12.75">
      <c r="A245" s="61"/>
      <c r="B245" s="8"/>
      <c r="C245" s="3"/>
      <c r="D245" s="3"/>
      <c r="E245" s="3"/>
      <c r="F245" s="3"/>
      <c r="G245" s="3"/>
      <c r="H245" s="3"/>
      <c r="I245" s="3"/>
      <c r="J245" s="3"/>
      <c r="K245" s="156"/>
    </row>
    <row r="246" spans="1:11" ht="12.75">
      <c r="A246" s="61"/>
      <c r="B246" s="8"/>
      <c r="C246" s="3"/>
      <c r="D246" s="3"/>
      <c r="E246" s="3"/>
      <c r="F246" s="3"/>
      <c r="G246" s="3"/>
      <c r="H246" s="3"/>
      <c r="I246" s="3"/>
      <c r="J246" s="3"/>
      <c r="K246" s="167"/>
    </row>
    <row r="247" spans="1:11" ht="12.75">
      <c r="A247" s="61"/>
      <c r="B247" s="8"/>
      <c r="C247" s="3"/>
      <c r="D247" s="3"/>
      <c r="E247" s="3"/>
      <c r="F247" s="3"/>
      <c r="G247" s="3"/>
      <c r="H247" s="3"/>
      <c r="I247" s="3"/>
      <c r="J247" s="3"/>
      <c r="K247" s="167"/>
    </row>
    <row r="248" spans="1:11" ht="12.75">
      <c r="A248" s="61"/>
      <c r="B248" s="8"/>
      <c r="C248" s="3"/>
      <c r="D248" s="3"/>
      <c r="E248" s="3"/>
      <c r="F248" s="3"/>
      <c r="G248" s="3"/>
      <c r="H248" s="3"/>
      <c r="I248" s="3"/>
      <c r="J248" s="3"/>
      <c r="K248" s="156"/>
    </row>
    <row r="249" spans="1:11" ht="12.75">
      <c r="A249" s="61"/>
      <c r="B249" s="8"/>
      <c r="C249" s="3"/>
      <c r="D249" s="3"/>
      <c r="E249" s="3"/>
      <c r="F249" s="3"/>
      <c r="G249" s="3"/>
      <c r="H249" s="3"/>
      <c r="I249" s="3"/>
      <c r="J249" s="3"/>
      <c r="K249" s="156"/>
    </row>
    <row r="250" spans="1:11" ht="12.75">
      <c r="A250" s="61"/>
      <c r="B250" s="8"/>
      <c r="C250" s="3"/>
      <c r="D250" s="3"/>
      <c r="E250" s="3"/>
      <c r="F250" s="3"/>
      <c r="G250" s="3"/>
      <c r="H250" s="3"/>
      <c r="I250" s="3"/>
      <c r="J250" s="3"/>
      <c r="K250" s="171"/>
    </row>
    <row r="251" spans="1:11" ht="12.75">
      <c r="A251" s="61"/>
      <c r="B251" s="8"/>
      <c r="C251" s="3"/>
      <c r="D251" s="3"/>
      <c r="E251" s="3"/>
      <c r="F251" s="3"/>
      <c r="G251" s="3"/>
      <c r="H251" s="3"/>
      <c r="I251" s="3"/>
      <c r="J251" s="3"/>
      <c r="K251" s="156"/>
    </row>
    <row r="252" spans="1:11" ht="12.75">
      <c r="A252" s="61"/>
      <c r="B252" s="8"/>
      <c r="C252" s="3"/>
      <c r="D252" s="3"/>
      <c r="E252" s="3"/>
      <c r="F252" s="3"/>
      <c r="G252" s="3"/>
      <c r="H252" s="3"/>
      <c r="I252" s="3"/>
      <c r="J252" s="3"/>
      <c r="K252" s="156"/>
    </row>
    <row r="253" spans="1:11" ht="12.75">
      <c r="A253" s="61"/>
      <c r="B253" s="8"/>
      <c r="C253" s="3"/>
      <c r="D253" s="3"/>
      <c r="E253" s="3"/>
      <c r="F253" s="3"/>
      <c r="G253" s="3"/>
      <c r="H253" s="3"/>
      <c r="I253" s="3"/>
      <c r="J253" s="3"/>
      <c r="K253" s="156"/>
    </row>
    <row r="254" spans="1:11" ht="12.75">
      <c r="A254" s="61"/>
      <c r="B254" s="8"/>
      <c r="C254" s="3"/>
      <c r="D254" s="3"/>
      <c r="E254" s="3"/>
      <c r="F254" s="3"/>
      <c r="G254" s="3"/>
      <c r="H254" s="3"/>
      <c r="I254" s="3"/>
      <c r="J254" s="3"/>
      <c r="K254" s="166"/>
    </row>
    <row r="255" spans="1:11" ht="12.75">
      <c r="A255" s="61"/>
      <c r="B255" s="8"/>
      <c r="C255" s="3"/>
      <c r="D255" s="3"/>
      <c r="E255" s="3"/>
      <c r="F255" s="3"/>
      <c r="G255" s="3"/>
      <c r="H255" s="3"/>
      <c r="I255" s="3"/>
      <c r="J255" s="3"/>
      <c r="K255" s="167"/>
    </row>
    <row r="256" spans="1:11" ht="12.75">
      <c r="A256" s="61"/>
      <c r="B256" s="8"/>
      <c r="C256" s="3"/>
      <c r="D256" s="3"/>
      <c r="E256" s="3"/>
      <c r="F256" s="3"/>
      <c r="G256" s="3"/>
      <c r="H256" s="3"/>
      <c r="I256" s="3"/>
      <c r="J256" s="3"/>
      <c r="K256" s="167"/>
    </row>
    <row r="257" spans="1:11" ht="12.75">
      <c r="A257" s="61"/>
      <c r="B257" s="8"/>
      <c r="C257" s="3"/>
      <c r="D257" s="3"/>
      <c r="E257" s="3"/>
      <c r="F257" s="3"/>
      <c r="G257" s="3"/>
      <c r="H257" s="3"/>
      <c r="I257" s="3"/>
      <c r="J257" s="3"/>
      <c r="K257" s="156"/>
    </row>
    <row r="258" spans="1:11" ht="12.75">
      <c r="A258" s="61"/>
      <c r="B258" s="8"/>
      <c r="C258" s="3"/>
      <c r="D258" s="3"/>
      <c r="E258" s="3"/>
      <c r="F258" s="3"/>
      <c r="G258" s="3"/>
      <c r="H258" s="3"/>
      <c r="I258" s="3"/>
      <c r="J258" s="3"/>
      <c r="K258" s="156"/>
    </row>
    <row r="259" spans="1:11" ht="12.75">
      <c r="A259" s="61"/>
      <c r="B259" s="8"/>
      <c r="C259" s="3"/>
      <c r="D259" s="3"/>
      <c r="E259" s="3"/>
      <c r="F259" s="3"/>
      <c r="G259" s="3"/>
      <c r="H259" s="3"/>
      <c r="I259" s="3"/>
      <c r="J259" s="3"/>
      <c r="K259" s="156"/>
    </row>
    <row r="260" spans="1:11" ht="12.75">
      <c r="A260" s="61"/>
      <c r="B260" s="8"/>
      <c r="C260" s="3"/>
      <c r="D260" s="3"/>
      <c r="E260" s="3"/>
      <c r="F260" s="3"/>
      <c r="G260" s="3"/>
      <c r="H260" s="3"/>
      <c r="I260" s="3"/>
      <c r="J260" s="3"/>
      <c r="K260" s="167"/>
    </row>
    <row r="261" spans="1:11" ht="12.75">
      <c r="A261" s="61"/>
      <c r="B261" s="8"/>
      <c r="C261" s="3"/>
      <c r="D261" s="3"/>
      <c r="E261" s="3"/>
      <c r="F261" s="3"/>
      <c r="G261" s="3"/>
      <c r="H261" s="3"/>
      <c r="I261" s="3"/>
      <c r="J261" s="3"/>
      <c r="K261" s="167"/>
    </row>
    <row r="262" spans="1:11" ht="12.75">
      <c r="A262" s="61"/>
      <c r="B262" s="8"/>
      <c r="C262" s="3"/>
      <c r="D262" s="3"/>
      <c r="E262" s="3"/>
      <c r="F262" s="3"/>
      <c r="G262" s="3"/>
      <c r="H262" s="3"/>
      <c r="I262" s="3"/>
      <c r="J262" s="3"/>
      <c r="K262" s="167"/>
    </row>
    <row r="263" spans="1:11" ht="12.75">
      <c r="A263" s="61"/>
      <c r="B263" s="8"/>
      <c r="C263" s="3"/>
      <c r="D263" s="3"/>
      <c r="E263" s="3"/>
      <c r="F263" s="3"/>
      <c r="G263" s="3"/>
      <c r="H263" s="3"/>
      <c r="I263" s="3"/>
      <c r="J263" s="3"/>
      <c r="K263" s="167"/>
    </row>
    <row r="264" spans="1:11" ht="12.75">
      <c r="A264" s="61"/>
      <c r="B264" s="8"/>
      <c r="C264" s="3"/>
      <c r="D264" s="3"/>
      <c r="E264" s="3"/>
      <c r="F264" s="3"/>
      <c r="G264" s="3"/>
      <c r="H264" s="3"/>
      <c r="I264" s="3"/>
      <c r="J264" s="3"/>
      <c r="K264" s="169"/>
    </row>
    <row r="265" spans="1:11" ht="12.75">
      <c r="A265" s="61"/>
      <c r="B265" s="8"/>
      <c r="C265" s="3"/>
      <c r="D265" s="3"/>
      <c r="E265" s="3"/>
      <c r="F265" s="3"/>
      <c r="G265" s="3"/>
      <c r="H265" s="3"/>
      <c r="I265" s="3"/>
      <c r="J265" s="3"/>
      <c r="K265" s="166"/>
    </row>
    <row r="266" spans="1:11" ht="12.75">
      <c r="A266" s="61"/>
      <c r="B266" s="8"/>
      <c r="C266" s="3"/>
      <c r="D266" s="3"/>
      <c r="E266" s="3"/>
      <c r="F266" s="3"/>
      <c r="G266" s="3"/>
      <c r="H266" s="3"/>
      <c r="I266" s="3"/>
      <c r="J266" s="3"/>
      <c r="K266" s="156"/>
    </row>
    <row r="267" spans="1:11" ht="12.75">
      <c r="A267" s="61"/>
      <c r="B267" s="8"/>
      <c r="C267" s="3"/>
      <c r="D267" s="3"/>
      <c r="E267" s="3"/>
      <c r="F267" s="3"/>
      <c r="G267" s="3"/>
      <c r="H267" s="3"/>
      <c r="I267" s="3"/>
      <c r="J267" s="3"/>
      <c r="K267" s="156"/>
    </row>
    <row r="268" spans="1:11" ht="12.75">
      <c r="A268" s="61"/>
      <c r="B268" s="8"/>
      <c r="C268" s="3"/>
      <c r="D268" s="3"/>
      <c r="E268" s="3"/>
      <c r="F268" s="3"/>
      <c r="G268" s="3"/>
      <c r="H268" s="3"/>
      <c r="I268" s="3"/>
      <c r="J268" s="3"/>
      <c r="K268" s="156"/>
    </row>
    <row r="269" spans="1:11" ht="12.75">
      <c r="A269" s="61"/>
      <c r="B269" s="8"/>
      <c r="C269" s="3"/>
      <c r="D269" s="3"/>
      <c r="E269" s="3"/>
      <c r="F269" s="3"/>
      <c r="G269" s="3"/>
      <c r="H269" s="3"/>
      <c r="I269" s="3"/>
      <c r="J269" s="3"/>
      <c r="K269" s="166"/>
    </row>
    <row r="270" spans="1:11" ht="12.75">
      <c r="A270" s="61"/>
      <c r="B270" s="8"/>
      <c r="C270" s="3"/>
      <c r="D270" s="3"/>
      <c r="E270" s="3"/>
      <c r="F270" s="3"/>
      <c r="G270" s="3"/>
      <c r="H270" s="3"/>
      <c r="I270" s="3"/>
      <c r="J270" s="3"/>
      <c r="K270" s="167"/>
    </row>
    <row r="271" ht="12.75">
      <c r="K271" s="169"/>
    </row>
    <row r="272" ht="12.75">
      <c r="K272" s="167"/>
    </row>
    <row r="273" ht="12.75">
      <c r="K273" s="156"/>
    </row>
    <row r="274" ht="12.75">
      <c r="K274" s="167"/>
    </row>
    <row r="275" ht="12.75">
      <c r="K275" s="167"/>
    </row>
    <row r="276" ht="12.75">
      <c r="K276" s="167"/>
    </row>
    <row r="277" ht="12.75">
      <c r="K277" s="167"/>
    </row>
    <row r="278" ht="12.75">
      <c r="K278" s="167"/>
    </row>
    <row r="279" ht="12.75">
      <c r="K279" s="167"/>
    </row>
    <row r="280" ht="12.75">
      <c r="K280" s="167"/>
    </row>
    <row r="281" ht="12.75">
      <c r="K281" s="167"/>
    </row>
    <row r="282" ht="12.75">
      <c r="K282" s="167"/>
    </row>
    <row r="283" ht="12.75">
      <c r="K283" s="169"/>
    </row>
    <row r="284" ht="12.75">
      <c r="K284" s="169"/>
    </row>
    <row r="285" ht="12.75">
      <c r="K285" s="169"/>
    </row>
    <row r="286" ht="12.75">
      <c r="K286" s="169"/>
    </row>
    <row r="287" ht="12.75">
      <c r="K287" s="169"/>
    </row>
    <row r="288" ht="12.75">
      <c r="K288" s="169"/>
    </row>
    <row r="289" ht="12.75">
      <c r="K289" s="169"/>
    </row>
    <row r="290" ht="12.75">
      <c r="K290" s="169"/>
    </row>
    <row r="291" ht="12.75">
      <c r="K291" s="169"/>
    </row>
    <row r="292" ht="12.75">
      <c r="K292" s="169"/>
    </row>
    <row r="293" ht="12.75">
      <c r="K293" s="185"/>
    </row>
    <row r="294" ht="12.75">
      <c r="K294" s="185"/>
    </row>
    <row r="295" ht="12.75">
      <c r="K295" s="185"/>
    </row>
    <row r="296" ht="12.75">
      <c r="K296" s="185"/>
    </row>
    <row r="297" ht="12.75">
      <c r="K297" s="185"/>
    </row>
    <row r="298" ht="12.75">
      <c r="K298" s="185"/>
    </row>
    <row r="299" ht="12.75">
      <c r="K299" s="185"/>
    </row>
    <row r="300" ht="12.75">
      <c r="K300" s="185"/>
    </row>
    <row r="301" ht="12.75">
      <c r="K301" s="185"/>
    </row>
    <row r="302" ht="12.75">
      <c r="K302" s="185"/>
    </row>
    <row r="303" ht="12.75">
      <c r="K303" s="185"/>
    </row>
    <row r="304" ht="12.75">
      <c r="K304" s="185"/>
    </row>
    <row r="305" ht="12.75">
      <c r="K305" s="185"/>
    </row>
    <row r="306" ht="12.75">
      <c r="K306" s="185"/>
    </row>
    <row r="307" ht="12.75">
      <c r="K307" s="185"/>
    </row>
    <row r="308" ht="12.75">
      <c r="K308" s="185"/>
    </row>
    <row r="309" ht="12.75">
      <c r="K309" s="185"/>
    </row>
    <row r="310" ht="12.75">
      <c r="K310" s="185"/>
    </row>
    <row r="311" ht="12.75">
      <c r="K311" s="185"/>
    </row>
    <row r="312" ht="12.75">
      <c r="K312" s="185"/>
    </row>
    <row r="313" ht="12.75">
      <c r="K313" s="185"/>
    </row>
    <row r="314" ht="12.75">
      <c r="K314" s="185"/>
    </row>
    <row r="315" ht="12.75">
      <c r="K315" s="186"/>
    </row>
    <row r="316" ht="12.75">
      <c r="K316" s="186"/>
    </row>
    <row r="317" ht="12.75">
      <c r="K317" s="186"/>
    </row>
    <row r="318" ht="12.75">
      <c r="K318" s="186"/>
    </row>
    <row r="319" ht="12.75">
      <c r="K319" s="186"/>
    </row>
    <row r="320" ht="12.75">
      <c r="K320" s="186"/>
    </row>
    <row r="321" ht="12.75">
      <c r="K321" s="186"/>
    </row>
    <row r="322" ht="12.75">
      <c r="K322" s="186"/>
    </row>
    <row r="323" ht="12.75">
      <c r="K323" s="186"/>
    </row>
    <row r="324" ht="12.75">
      <c r="K324" s="186"/>
    </row>
    <row r="325" ht="12.75">
      <c r="K325" s="186"/>
    </row>
    <row r="326" ht="12.75">
      <c r="K326" s="186"/>
    </row>
    <row r="327" ht="12.75">
      <c r="K327" s="186"/>
    </row>
    <row r="328" ht="12.75">
      <c r="K328" s="186"/>
    </row>
    <row r="329" ht="12.75">
      <c r="K329" s="186"/>
    </row>
    <row r="330" ht="12.75">
      <c r="K330" s="186"/>
    </row>
    <row r="331" ht="12.75">
      <c r="K331" s="186"/>
    </row>
    <row r="332" ht="12.75">
      <c r="K332" s="186"/>
    </row>
    <row r="333" ht="12.75">
      <c r="K333" s="186"/>
    </row>
    <row r="334" ht="12.75">
      <c r="K334" s="186"/>
    </row>
    <row r="335" ht="12.75">
      <c r="K335" s="186"/>
    </row>
    <row r="336" ht="12.75">
      <c r="K336" s="186"/>
    </row>
    <row r="337" ht="12.75">
      <c r="K337" s="186"/>
    </row>
    <row r="338" ht="12.75">
      <c r="K338" s="186"/>
    </row>
    <row r="339" ht="12.75">
      <c r="K339" s="186"/>
    </row>
    <row r="340" ht="12.75">
      <c r="K340" s="186"/>
    </row>
    <row r="341" ht="12.75">
      <c r="K341" s="186"/>
    </row>
    <row r="342" ht="12.75">
      <c r="K342" s="186"/>
    </row>
    <row r="343" ht="12.75">
      <c r="K343" s="186"/>
    </row>
    <row r="344" ht="12.75">
      <c r="K344" s="186"/>
    </row>
    <row r="345" ht="12.75">
      <c r="K345" s="186"/>
    </row>
    <row r="346" ht="12.75">
      <c r="K346" s="186"/>
    </row>
    <row r="347" ht="12.75">
      <c r="K347" s="186"/>
    </row>
    <row r="348" ht="12.75">
      <c r="K348" s="186"/>
    </row>
    <row r="349" ht="12.75">
      <c r="K349" s="186"/>
    </row>
    <row r="350" ht="12.75">
      <c r="K350" s="186"/>
    </row>
    <row r="351" ht="12.75">
      <c r="K351" s="186"/>
    </row>
    <row r="352" ht="12.75">
      <c r="K352" s="186"/>
    </row>
    <row r="353" ht="12.75">
      <c r="K353" s="186"/>
    </row>
    <row r="354" ht="12.75">
      <c r="K354" s="186"/>
    </row>
    <row r="355" ht="12.75">
      <c r="K355" s="186"/>
    </row>
    <row r="356" ht="12.75">
      <c r="K356" s="186"/>
    </row>
    <row r="357" ht="12.75">
      <c r="K357" s="186"/>
    </row>
    <row r="358" ht="12.75">
      <c r="K358" s="186"/>
    </row>
    <row r="359" ht="12.75">
      <c r="K359" s="186"/>
    </row>
    <row r="360" ht="12.75">
      <c r="K360" s="186"/>
    </row>
    <row r="361" ht="12.75">
      <c r="K361" s="186"/>
    </row>
    <row r="362" ht="12.75">
      <c r="K362" s="186"/>
    </row>
    <row r="363" ht="12.75">
      <c r="K363" s="186"/>
    </row>
    <row r="364" ht="12.75">
      <c r="K364" s="186"/>
    </row>
    <row r="365" ht="12.75">
      <c r="K365" s="186"/>
    </row>
    <row r="366" ht="12.75">
      <c r="K366" s="186"/>
    </row>
    <row r="367" ht="12.75">
      <c r="K367" s="186"/>
    </row>
    <row r="368" ht="12.75">
      <c r="K368" s="186"/>
    </row>
    <row r="369" ht="12.75">
      <c r="K369" s="186"/>
    </row>
    <row r="370" ht="12.75">
      <c r="K370" s="186"/>
    </row>
    <row r="371" ht="12.75">
      <c r="K371" s="186"/>
    </row>
    <row r="372" ht="12.75">
      <c r="K372" s="186"/>
    </row>
    <row r="373" ht="12.75">
      <c r="K373" s="186"/>
    </row>
    <row r="374" ht="12.75">
      <c r="K374" s="186"/>
    </row>
    <row r="375" ht="12.75">
      <c r="K375" s="186"/>
    </row>
    <row r="376" ht="12.75">
      <c r="K376" s="186"/>
    </row>
    <row r="377" ht="12.75">
      <c r="K377" s="186"/>
    </row>
    <row r="378" ht="12.75">
      <c r="K378" s="186"/>
    </row>
    <row r="379" ht="12.75">
      <c r="K379" s="186"/>
    </row>
    <row r="380" ht="12.75">
      <c r="K380" s="186"/>
    </row>
    <row r="381" ht="12.75">
      <c r="K381" s="186"/>
    </row>
    <row r="382" ht="12.75">
      <c r="K382" s="186"/>
    </row>
    <row r="383" ht="12.75">
      <c r="K383" s="186"/>
    </row>
    <row r="384" ht="12.75">
      <c r="K384" s="186"/>
    </row>
    <row r="385" ht="12.75">
      <c r="K385" s="186"/>
    </row>
    <row r="386" ht="12.75">
      <c r="K386" s="186"/>
    </row>
    <row r="387" ht="12.75">
      <c r="K387" s="186"/>
    </row>
    <row r="388" ht="12.75">
      <c r="K388" s="186"/>
    </row>
    <row r="389" ht="12.75">
      <c r="K389" s="186"/>
    </row>
    <row r="390" ht="12.75">
      <c r="K390" s="186"/>
    </row>
    <row r="391" ht="12.75">
      <c r="K391" s="186"/>
    </row>
    <row r="392" ht="12.75">
      <c r="K392" s="186"/>
    </row>
    <row r="393" ht="12.75">
      <c r="K393" s="186"/>
    </row>
    <row r="394" ht="12.75">
      <c r="K394" s="186"/>
    </row>
    <row r="395" ht="12.75">
      <c r="K395" s="186"/>
    </row>
    <row r="396" ht="12.75">
      <c r="K396" s="186"/>
    </row>
    <row r="397" ht="12.75">
      <c r="K397" s="186"/>
    </row>
    <row r="398" ht="12.75">
      <c r="K398" s="186"/>
    </row>
    <row r="399" ht="12.75">
      <c r="K399" s="186"/>
    </row>
    <row r="400" ht="12.75">
      <c r="K400" s="186"/>
    </row>
    <row r="401" ht="12.75">
      <c r="K401" s="186"/>
    </row>
    <row r="402" ht="12.75">
      <c r="K402" s="186"/>
    </row>
    <row r="403" ht="12.75">
      <c r="K403" s="186"/>
    </row>
    <row r="404" ht="12.75">
      <c r="K404" s="186"/>
    </row>
    <row r="405" ht="12.75">
      <c r="K405" s="186"/>
    </row>
    <row r="406" ht="12.75">
      <c r="K406" s="186"/>
    </row>
    <row r="407" ht="12.75">
      <c r="K407" s="186"/>
    </row>
    <row r="408" ht="12.75">
      <c r="K408" s="186"/>
    </row>
    <row r="409" ht="12.75">
      <c r="K409" s="186"/>
    </row>
    <row r="410" ht="12.75">
      <c r="K410" s="186"/>
    </row>
    <row r="411" ht="12.75">
      <c r="K411" s="186"/>
    </row>
    <row r="412" ht="12.75">
      <c r="K412" s="186"/>
    </row>
    <row r="413" ht="12.75">
      <c r="K413" s="186"/>
    </row>
    <row r="414" ht="12.75">
      <c r="K414" s="186"/>
    </row>
    <row r="415" ht="12.75">
      <c r="K415" s="186"/>
    </row>
    <row r="416" ht="12.75">
      <c r="K416" s="186"/>
    </row>
    <row r="417" ht="12.75">
      <c r="K417" s="186"/>
    </row>
    <row r="418" ht="12.75">
      <c r="K418" s="186"/>
    </row>
    <row r="419" ht="12.75">
      <c r="K419" s="186"/>
    </row>
    <row r="420" ht="12.75">
      <c r="K420" s="186"/>
    </row>
    <row r="421" ht="12.75">
      <c r="K421" s="186"/>
    </row>
    <row r="422" ht="12.75">
      <c r="K422" s="186"/>
    </row>
    <row r="423" ht="12.75">
      <c r="K423" s="186"/>
    </row>
    <row r="424" ht="12.75">
      <c r="K424" s="186"/>
    </row>
    <row r="425" ht="12.75">
      <c r="K425" s="186"/>
    </row>
    <row r="426" ht="12.75">
      <c r="K426" s="186"/>
    </row>
    <row r="427" ht="12.75">
      <c r="K427" s="186"/>
    </row>
    <row r="428" ht="12.75">
      <c r="K428" s="186"/>
    </row>
    <row r="429" ht="12.75">
      <c r="K429" s="186"/>
    </row>
    <row r="430" ht="12.75">
      <c r="K430" s="186"/>
    </row>
    <row r="431" ht="12.75">
      <c r="K431" s="186"/>
    </row>
    <row r="432" ht="12.75">
      <c r="K432" s="186"/>
    </row>
    <row r="433" ht="12.75">
      <c r="K433" s="186"/>
    </row>
    <row r="434" ht="12.75">
      <c r="K434" s="186"/>
    </row>
    <row r="435" ht="12.75">
      <c r="K435" s="186"/>
    </row>
    <row r="436" ht="12.75">
      <c r="K436" s="186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Andreja</cp:lastModifiedBy>
  <cp:lastPrinted>2019-12-17T10:14:36Z</cp:lastPrinted>
  <dcterms:created xsi:type="dcterms:W3CDTF">2013-09-11T11:00:21Z</dcterms:created>
  <dcterms:modified xsi:type="dcterms:W3CDTF">2024-02-29T10:54:32Z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